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<sst xmlns="http://schemas.openxmlformats.org/spreadsheetml/2006/main" count="58" uniqueCount="47">
  <si>
    <t>Any problems please Email:-</t>
  </si>
  <si>
    <t>™ t.jemmett@btinternet.com</t>
  </si>
  <si>
    <t>Email this scorecard to :-</t>
  </si>
  <si>
    <t>kathleenm.vaughan@btinternet.com</t>
  </si>
  <si>
    <t>North Foreland Regional Badminton Association 4 Player Match Score Card</t>
  </si>
  <si>
    <t>21 Point RPS Electronic score sheet:- Enter details in the white areas and the scoresheet will automatically calculate the result.</t>
  </si>
  <si>
    <t>If there is an error in the score input area it will be highlighted in red. To erase scores use the delete key</t>
  </si>
  <si>
    <t>Ladies</t>
  </si>
  <si>
    <t>Ladies / Mens</t>
  </si>
  <si>
    <t>Home Team</t>
  </si>
  <si>
    <t>v</t>
  </si>
  <si>
    <t>Visiting Team</t>
  </si>
  <si>
    <t>Date (dd/mm/yy)</t>
  </si>
  <si>
    <t>Mens</t>
  </si>
  <si>
    <t>Division</t>
  </si>
  <si>
    <t>Each pair listed plays the equivalent opposing pair. Select the order of play to best use the courts and players available</t>
  </si>
  <si>
    <t>Time Limit</t>
  </si>
  <si>
    <t>Pair</t>
  </si>
  <si>
    <t>Game 1</t>
  </si>
  <si>
    <t>Game 2</t>
  </si>
  <si>
    <t>Game 3</t>
  </si>
  <si>
    <t>Results</t>
  </si>
  <si>
    <t>1:</t>
  </si>
  <si>
    <t>H</t>
  </si>
  <si>
    <t>A</t>
  </si>
  <si>
    <t>Won By</t>
  </si>
  <si>
    <t>2:</t>
  </si>
  <si>
    <t>1 &amp; 2</t>
  </si>
  <si>
    <t>3:</t>
  </si>
  <si>
    <t>3 &amp; 4</t>
  </si>
  <si>
    <t>4:</t>
  </si>
  <si>
    <t>1 &amp; 3</t>
  </si>
  <si>
    <t>Away Team</t>
  </si>
  <si>
    <t>2 &amp; 4</t>
  </si>
  <si>
    <t>1 &amp; 4</t>
  </si>
  <si>
    <t>2 &amp; 3</t>
  </si>
  <si>
    <t>Won By:-</t>
  </si>
  <si>
    <t>Points</t>
  </si>
  <si>
    <t>Games</t>
  </si>
  <si>
    <t>Rubbers</t>
  </si>
  <si>
    <t>RPS Version 110826</t>
  </si>
  <si>
    <t>Won by blank out</t>
  </si>
  <si>
    <t>This area validates the scores. Valid = 1</t>
  </si>
  <si>
    <t>Games H</t>
  </si>
  <si>
    <t>Games A</t>
  </si>
  <si>
    <t>Rubbers H</t>
  </si>
  <si>
    <t>Rubbers 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</si>
</sst>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;[Red]\-0"/>
  </numFmts>
  <fonts count="15">
    <font>
      <sz val="10.0"/>
      <color rgb="FF000000"/>
      <name val="Arial"/>
    </font>
    <font>
      <sz val="10.0"/>
      <name val="Arial"/>
    </font>
    <font>
      <sz val="10.0"/>
      <color rgb="FF0000FF"/>
      <name val="Arial"/>
    </font>
    <font/>
    <font>
      <sz val="18.0"/>
      <color rgb="FF000000"/>
      <name val="Arial"/>
    </font>
    <font>
      <b/>
      <sz val="10.0"/>
      <color rgb="FF000000"/>
      <name val="Arial"/>
    </font>
    <font>
      <sz val="14.0"/>
      <color rgb="FF000000"/>
      <name val="Arial"/>
    </font>
    <font>
      <b/>
      <sz val="14.0"/>
      <color rgb="FF000000"/>
      <name val="Arial"/>
    </font>
    <font>
      <sz val="14.0"/>
      <name val="Arial"/>
    </font>
    <font>
      <sz val="12.0"/>
      <name val="Arial"/>
    </font>
    <font>
      <b/>
      <sz val="10.0"/>
      <name val="Arial"/>
    </font>
    <font>
      <sz val="16.0"/>
      <name val="Arial"/>
    </font>
    <font>
      <b/>
      <sz val="16.0"/>
      <name val="Arial"/>
    </font>
    <font>
      <b/>
      <sz val="14.0"/>
      <name val="Arial"/>
    </font>
    <font>
      <i/>
      <sz val="8.0"/>
      <color rgb="FF0000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</fills>
  <borders count="75">
    <border/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top/>
      <bottom style="medium">
        <color rgb="FF000000"/>
      </bottom>
    </border>
    <border>
      <right/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right/>
      <top style="medium">
        <color rgb="FF000000"/>
      </top>
    </border>
    <border>
      <left/>
      <top style="medium">
        <color rgb="FF000000"/>
      </top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</border>
    <border>
      <right/>
    </border>
    <border>
      <left/>
    </border>
    <border>
      <left/>
      <right style="medium">
        <color rgb="FF000000"/>
      </right>
      <top style="medium">
        <color rgb="FF000000"/>
      </top>
    </border>
    <border>
      <left/>
      <right/>
      <top style="medium">
        <color rgb="FF000000"/>
      </top>
    </border>
    <border>
      <left/>
      <right style="medium">
        <color rgb="FF000000"/>
      </right>
      <bottom style="medium">
        <color rgb="FF000000"/>
      </bottom>
    </border>
    <border>
      <right/>
      <bottom style="medium">
        <color rgb="FF000000"/>
      </bottom>
    </border>
    <border>
      <left/>
      <bottom style="medium">
        <color rgb="FF000000"/>
      </bottom>
    </border>
    <border>
      <left/>
      <right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1" fillId="2" fontId="0" numFmtId="0" xfId="0" applyAlignment="1" applyBorder="1" applyFont="1">
      <alignment horizontal="center" shrinkToFit="0" vertical="bottom" wrapText="0"/>
    </xf>
    <xf borderId="1" fillId="2" fontId="0" numFmtId="0" xfId="0" applyAlignment="1" applyBorder="1" applyFont="1">
      <alignment shrinkToFit="0" vertical="bottom" wrapText="0"/>
    </xf>
    <xf borderId="2" fillId="3" fontId="0" numFmtId="0" xfId="0" applyAlignment="1" applyBorder="1" applyFill="1" applyFont="1">
      <alignment horizontal="center" shrinkToFit="0" vertical="bottom" wrapText="0"/>
    </xf>
    <xf borderId="3" fillId="3" fontId="2" numFmtId="0" xfId="0" applyAlignment="1" applyBorder="1" applyFont="1">
      <alignment horizontal="left" shrinkToFit="0" vertical="bottom" wrapText="0"/>
    </xf>
    <xf borderId="3" fillId="3" fontId="1" numFmtId="0" xfId="0" applyAlignment="1" applyBorder="1" applyFont="1">
      <alignment shrinkToFit="0" vertical="bottom" wrapText="0"/>
    </xf>
    <xf borderId="4" fillId="3" fontId="1" numFmtId="0" xfId="0" applyAlignment="1" applyBorder="1" applyFont="1">
      <alignment shrinkToFit="0" vertical="bottom" wrapText="0"/>
    </xf>
    <xf borderId="5" fillId="0" fontId="3" numFmtId="0" xfId="0" applyBorder="1" applyFont="1"/>
    <xf borderId="6" fillId="0" fontId="3" numFmtId="0" xfId="0" applyBorder="1" applyFont="1"/>
    <xf borderId="3" fillId="3" fontId="0" numFmtId="0" xfId="0" applyAlignment="1" applyBorder="1" applyFont="1">
      <alignment shrinkToFit="0" vertical="bottom" wrapText="0"/>
    </xf>
    <xf borderId="3" fillId="3" fontId="2" numFmtId="0" xfId="0" applyAlignment="1" applyBorder="1" applyFont="1">
      <alignment shrinkToFit="0" vertical="bottom" wrapText="0"/>
    </xf>
    <xf borderId="7" fillId="3" fontId="0" numFmtId="0" xfId="0" applyAlignment="1" applyBorder="1" applyFont="1">
      <alignment horizontal="center" shrinkToFit="0" vertical="bottom" wrapText="0"/>
    </xf>
    <xf borderId="8" fillId="3" fontId="0" numFmtId="0" xfId="0" applyAlignment="1" applyBorder="1" applyFont="1">
      <alignment horizontal="center" shrinkToFit="0" vertical="bottom" wrapText="0"/>
    </xf>
    <xf borderId="9" fillId="3" fontId="4" numFmtId="0" xfId="0" applyAlignment="1" applyBorder="1" applyFont="1">
      <alignment horizontal="center" shrinkToFit="1" vertical="center" wrapText="0"/>
    </xf>
    <xf borderId="10" fillId="0" fontId="3" numFmtId="0" xfId="0" applyBorder="1" applyFont="1"/>
    <xf borderId="11" fillId="0" fontId="3" numFmtId="0" xfId="0" applyBorder="1" applyFont="1"/>
    <xf borderId="12" fillId="3" fontId="0" numFmtId="0" xfId="0" applyAlignment="1" applyBorder="1" applyFont="1">
      <alignment horizontal="center" shrinkToFit="0" vertical="bottom" wrapText="0"/>
    </xf>
    <xf borderId="13" fillId="3" fontId="2" numFmtId="0" xfId="0" applyAlignment="1" applyBorder="1" applyFont="1">
      <alignment horizontal="center" shrinkToFit="0" vertical="center" wrapText="0"/>
    </xf>
    <xf borderId="14" fillId="0" fontId="3" numFmtId="0" xfId="0" applyBorder="1" applyFont="1"/>
    <xf borderId="15" fillId="0" fontId="3" numFmtId="0" xfId="0" applyBorder="1" applyFont="1"/>
    <xf borderId="16" fillId="3" fontId="2" numFmtId="0" xfId="0" applyAlignment="1" applyBorder="1" applyFont="1">
      <alignment horizontal="center" shrinkToFit="0" vertical="center" wrapText="0"/>
    </xf>
    <xf borderId="17" fillId="0" fontId="3" numFmtId="0" xfId="0" applyBorder="1" applyFont="1"/>
    <xf borderId="18" fillId="0" fontId="3" numFmtId="0" xfId="0" applyBorder="1" applyFont="1"/>
    <xf borderId="1" fillId="2" fontId="1" numFmtId="0" xfId="0" applyAlignment="1" applyBorder="1" applyFont="1">
      <alignment horizontal="center" shrinkToFit="0" vertical="bottom" wrapText="0"/>
    </xf>
    <xf borderId="8" fillId="3" fontId="5" numFmtId="0" xfId="0" applyAlignment="1" applyBorder="1" applyFont="1">
      <alignment horizontal="center" shrinkToFit="0" vertical="bottom" wrapText="0"/>
    </xf>
    <xf borderId="9" fillId="3" fontId="6" numFmtId="0" xfId="0" applyAlignment="1" applyBorder="1" applyFont="1">
      <alignment horizontal="center" shrinkToFit="0" vertical="center" wrapText="0"/>
    </xf>
    <xf borderId="19" fillId="3" fontId="6" numFmtId="0" xfId="0" applyAlignment="1" applyBorder="1" applyFont="1">
      <alignment horizontal="center" shrinkToFit="0" vertical="center" wrapText="0"/>
    </xf>
    <xf borderId="20" fillId="0" fontId="3" numFmtId="0" xfId="0" applyBorder="1" applyFont="1"/>
    <xf borderId="21" fillId="3" fontId="7" numFmtId="0" xfId="0" applyAlignment="1" applyBorder="1" applyFont="1">
      <alignment horizontal="center" shrinkToFit="0" vertical="center" wrapText="0"/>
    </xf>
    <xf borderId="9" fillId="3" fontId="6" numFmtId="0" xfId="0" applyAlignment="1" applyBorder="1" applyFont="1">
      <alignment horizontal="center" shrinkToFit="1" vertical="center" wrapText="0"/>
    </xf>
    <xf borderId="9" fillId="0" fontId="6" numFmtId="49" xfId="0" applyAlignment="1" applyBorder="1" applyFont="1" applyNumberFormat="1">
      <alignment horizontal="center" shrinkToFit="0" vertical="center" wrapText="0"/>
    </xf>
    <xf borderId="9" fillId="0" fontId="6" numFmtId="49" xfId="0" applyAlignment="1" applyBorder="1" applyFont="1" applyNumberFormat="1">
      <alignment horizontal="center" shrinkToFit="1" vertical="center" wrapText="0"/>
    </xf>
    <xf borderId="22" fillId="0" fontId="3" numFmtId="0" xfId="0" applyBorder="1" applyFont="1"/>
    <xf borderId="9" fillId="0" fontId="6" numFmtId="15" xfId="0" applyAlignment="1" applyBorder="1" applyFont="1" applyNumberFormat="1">
      <alignment horizontal="center" shrinkToFit="1" vertical="center" wrapText="0"/>
    </xf>
    <xf borderId="9" fillId="3" fontId="8" numFmtId="0" xfId="0" applyAlignment="1" applyBorder="1" applyFont="1">
      <alignment horizontal="center" shrinkToFit="0" vertical="center" wrapText="0"/>
    </xf>
    <xf borderId="23" fillId="3" fontId="9" numFmtId="0" xfId="0" applyAlignment="1" applyBorder="1" applyFont="1">
      <alignment horizontal="center" shrinkToFit="0" vertical="center" wrapText="1"/>
    </xf>
    <xf borderId="24" fillId="0" fontId="3" numFmtId="0" xfId="0" applyBorder="1" applyFont="1"/>
    <xf borderId="25" fillId="0" fontId="3" numFmtId="0" xfId="0" applyBorder="1" applyFont="1"/>
    <xf borderId="8" fillId="3" fontId="1" numFmtId="0" xfId="0" applyAlignment="1" applyBorder="1" applyFont="1">
      <alignment horizontal="center" shrinkToFit="0" vertical="bottom" wrapText="0"/>
    </xf>
    <xf borderId="9" fillId="0" fontId="8" numFmtId="0" xfId="0" applyAlignment="1" applyBorder="1" applyFont="1">
      <alignment horizontal="center" shrinkToFit="0" vertical="center" wrapText="0"/>
    </xf>
    <xf borderId="26" fillId="0" fontId="3" numFmtId="0" xfId="0" applyBorder="1" applyFont="1"/>
    <xf borderId="27" fillId="0" fontId="3" numFmtId="0" xfId="0" applyBorder="1" applyFont="1"/>
    <xf borderId="28" fillId="0" fontId="3" numFmtId="0" xfId="0" applyBorder="1" applyFont="1"/>
    <xf borderId="9" fillId="0" fontId="8" numFmtId="49" xfId="0" applyAlignment="1" applyBorder="1" applyFont="1" applyNumberFormat="1">
      <alignment horizontal="center" shrinkToFit="1" vertical="center" wrapText="0"/>
    </xf>
    <xf borderId="12" fillId="3" fontId="1" numFmtId="0" xfId="0" applyAlignment="1" applyBorder="1" applyFont="1">
      <alignment shrinkToFit="0" vertical="bottom" wrapText="0"/>
    </xf>
    <xf borderId="23" fillId="3" fontId="8" numFmtId="0" xfId="0" applyAlignment="1" applyBorder="1" applyFont="1">
      <alignment horizontal="center" shrinkToFit="0" vertical="center" wrapText="0"/>
    </xf>
    <xf borderId="29" fillId="3" fontId="8" numFmtId="0" xfId="0" applyAlignment="1" applyBorder="1" applyFont="1">
      <alignment horizontal="center" shrinkToFit="0" vertical="center" wrapText="0"/>
    </xf>
    <xf borderId="30" fillId="0" fontId="3" numFmtId="0" xfId="0" applyBorder="1" applyFont="1"/>
    <xf borderId="16" fillId="3" fontId="8" numFmtId="0" xfId="0" applyAlignment="1" applyBorder="1" applyFont="1">
      <alignment horizontal="center" shrinkToFit="0" vertical="center" wrapText="0"/>
    </xf>
    <xf borderId="8" fillId="3" fontId="10" numFmtId="0" xfId="0" applyAlignment="1" applyBorder="1" applyFont="1">
      <alignment horizontal="center" shrinkToFit="0" vertical="bottom" wrapText="0"/>
    </xf>
    <xf borderId="31" fillId="4" fontId="10" numFmtId="49" xfId="0" applyAlignment="1" applyBorder="1" applyFill="1" applyFont="1" applyNumberFormat="1">
      <alignment horizontal="center" shrinkToFit="0" vertical="center" wrapText="0"/>
    </xf>
    <xf borderId="32" fillId="0" fontId="9" numFmtId="49" xfId="0" applyAlignment="1" applyBorder="1" applyFont="1" applyNumberFormat="1">
      <alignment horizontal="left" shrinkToFit="1" vertical="center" wrapText="0"/>
    </xf>
    <xf borderId="33" fillId="3" fontId="8" numFmtId="0" xfId="0" applyAlignment="1" applyBorder="1" applyFont="1">
      <alignment horizontal="center" shrinkToFit="0" vertical="center" wrapText="0"/>
    </xf>
    <xf borderId="34" fillId="3" fontId="8" numFmtId="0" xfId="0" applyAlignment="1" applyBorder="1" applyFont="1">
      <alignment horizontal="center" shrinkToFit="0" vertical="center" wrapText="0"/>
    </xf>
    <xf borderId="35" fillId="3" fontId="8" numFmtId="0" xfId="0" applyAlignment="1" applyBorder="1" applyFont="1">
      <alignment horizontal="center" shrinkToFit="0" vertical="center" wrapText="0"/>
    </xf>
    <xf borderId="36" fillId="4" fontId="10" numFmtId="49" xfId="0" applyAlignment="1" applyBorder="1" applyFont="1" applyNumberFormat="1">
      <alignment horizontal="center" shrinkToFit="0" vertical="center" wrapText="0"/>
    </xf>
    <xf borderId="37" fillId="0" fontId="9" numFmtId="49" xfId="0" applyAlignment="1" applyBorder="1" applyFont="1" applyNumberFormat="1">
      <alignment horizontal="left" shrinkToFit="1" vertical="center" wrapText="0"/>
    </xf>
    <xf borderId="9" fillId="3" fontId="9" numFmtId="0" xfId="0" applyAlignment="1" applyBorder="1" applyFont="1">
      <alignment horizontal="center" shrinkToFit="0" vertical="center" wrapText="0"/>
    </xf>
    <xf borderId="38" fillId="0" fontId="8" numFmtId="164" xfId="0" applyAlignment="1" applyBorder="1" applyFont="1" applyNumberFormat="1">
      <alignment horizontal="center" shrinkToFit="0" vertical="center" wrapText="0"/>
    </xf>
    <xf borderId="34" fillId="3" fontId="10" numFmtId="0" xfId="0" applyAlignment="1" applyBorder="1" applyFont="1">
      <alignment horizontal="center" shrinkToFit="1" vertical="center" wrapText="0"/>
    </xf>
    <xf borderId="34" fillId="3" fontId="8" numFmtId="164" xfId="0" applyAlignment="1" applyBorder="1" applyFont="1" applyNumberFormat="1">
      <alignment horizontal="center" shrinkToFit="0" vertical="center" wrapText="0"/>
    </xf>
    <xf borderId="33" fillId="3" fontId="8" numFmtId="164" xfId="0" applyAlignment="1" applyBorder="1" applyFont="1" applyNumberFormat="1">
      <alignment horizontal="center" shrinkToFit="0" vertical="center" wrapText="0"/>
    </xf>
    <xf borderId="39" fillId="0" fontId="9" numFmtId="49" xfId="0" applyAlignment="1" applyBorder="1" applyFont="1" applyNumberFormat="1">
      <alignment horizontal="left" shrinkToFit="1" vertical="center" wrapText="0"/>
    </xf>
    <xf borderId="40" fillId="4" fontId="10" numFmtId="49" xfId="0" applyAlignment="1" applyBorder="1" applyFont="1" applyNumberFormat="1">
      <alignment horizontal="center" shrinkToFit="0" vertical="center" wrapText="0"/>
    </xf>
    <xf borderId="28" fillId="0" fontId="9" numFmtId="49" xfId="0" applyAlignment="1" applyBorder="1" applyFont="1" applyNumberFormat="1">
      <alignment horizontal="left" shrinkToFit="1" vertical="center" wrapText="0"/>
    </xf>
    <xf borderId="41" fillId="4" fontId="9" numFmtId="49" xfId="0" applyAlignment="1" applyBorder="1" applyFont="1" applyNumberFormat="1">
      <alignment horizontal="left" shrinkToFit="1" vertical="center" wrapText="0"/>
    </xf>
    <xf borderId="12" fillId="4" fontId="9" numFmtId="49" xfId="0" applyAlignment="1" applyBorder="1" applyFont="1" applyNumberFormat="1">
      <alignment horizontal="left" shrinkToFit="1" vertical="center" wrapText="0"/>
    </xf>
    <xf borderId="42" fillId="4" fontId="9" numFmtId="49" xfId="0" applyAlignment="1" applyBorder="1" applyFont="1" applyNumberFormat="1">
      <alignment horizontal="left" shrinkToFit="1" vertical="center" wrapText="0"/>
    </xf>
    <xf borderId="23" fillId="3" fontId="11" numFmtId="0" xfId="0" applyAlignment="1" applyBorder="1" applyFont="1">
      <alignment horizontal="right" shrinkToFit="0" vertical="center" wrapText="0"/>
    </xf>
    <xf borderId="43" fillId="0" fontId="3" numFmtId="0" xfId="0" applyBorder="1" applyFont="1"/>
    <xf borderId="44" fillId="3" fontId="12" numFmtId="49" xfId="0" applyAlignment="1" applyBorder="1" applyFont="1" applyNumberFormat="1">
      <alignment horizontal="center" shrinkToFit="1" vertical="center" wrapText="0"/>
    </xf>
    <xf borderId="34" fillId="3" fontId="9" numFmtId="0" xfId="0" applyAlignment="1" applyBorder="1" applyFont="1">
      <alignment horizontal="center" shrinkToFit="0" vertical="center" wrapText="0"/>
    </xf>
    <xf borderId="45" fillId="3" fontId="8" numFmtId="164" xfId="0" applyAlignment="1" applyBorder="1" applyFont="1" applyNumberFormat="1">
      <alignment horizontal="center" shrinkToFit="0" vertical="center" wrapText="0"/>
    </xf>
    <xf borderId="8" fillId="4" fontId="10" numFmtId="49" xfId="0" applyAlignment="1" applyBorder="1" applyFont="1" applyNumberFormat="1">
      <alignment horizontal="center" shrinkToFit="0" vertical="center" wrapText="0"/>
    </xf>
    <xf borderId="46" fillId="0" fontId="3" numFmtId="0" xfId="0" applyBorder="1" applyFont="1"/>
    <xf borderId="47" fillId="0" fontId="3" numFmtId="0" xfId="0" applyBorder="1" applyFont="1"/>
    <xf borderId="48" fillId="0" fontId="3" numFmtId="0" xfId="0" applyBorder="1" applyFont="1"/>
    <xf borderId="37" fillId="0" fontId="3" numFmtId="0" xfId="0" applyBorder="1" applyFont="1"/>
    <xf borderId="2" fillId="3" fontId="1" numFmtId="0" xfId="0" applyAlignment="1" applyBorder="1" applyFont="1">
      <alignment horizontal="center" shrinkToFit="0" vertical="center" wrapText="0"/>
    </xf>
    <xf borderId="49" fillId="3" fontId="13" numFmtId="0" xfId="0" applyAlignment="1" applyBorder="1" applyFont="1">
      <alignment horizontal="center" shrinkToFit="0" vertical="center" wrapText="0"/>
    </xf>
    <xf borderId="50" fillId="3" fontId="9" numFmtId="0" xfId="0" applyAlignment="1" applyBorder="1" applyFont="1">
      <alignment horizontal="center" shrinkToFit="0" vertical="center" wrapText="0"/>
    </xf>
    <xf borderId="21" fillId="3" fontId="8" numFmtId="164" xfId="0" applyAlignment="1" applyBorder="1" applyFont="1" applyNumberFormat="1">
      <alignment horizontal="center" shrinkToFit="0" vertical="center" wrapText="0"/>
    </xf>
    <xf borderId="40" fillId="3" fontId="1" numFmtId="0" xfId="0" applyAlignment="1" applyBorder="1" applyFont="1">
      <alignment horizontal="center" shrinkToFit="0" vertical="center" wrapText="0"/>
    </xf>
    <xf borderId="51" fillId="0" fontId="3" numFmtId="0" xfId="0" applyBorder="1" applyFont="1"/>
    <xf borderId="52" fillId="0" fontId="3" numFmtId="0" xfId="0" applyBorder="1" applyFont="1"/>
    <xf borderId="53" fillId="0" fontId="3" numFmtId="0" xfId="0" applyBorder="1" applyFont="1"/>
    <xf borderId="54" fillId="0" fontId="3" numFmtId="0" xfId="0" applyBorder="1" applyFont="1"/>
    <xf borderId="40" fillId="3" fontId="1" numFmtId="0" xfId="0" applyAlignment="1" applyBorder="1" applyFont="1">
      <alignment horizontal="center" shrinkToFit="0" vertical="bottom" wrapText="0"/>
    </xf>
    <xf borderId="55" fillId="3" fontId="14" numFmtId="0" xfId="0" applyAlignment="1" applyBorder="1" applyFont="1">
      <alignment horizontal="left" shrinkToFit="0" vertical="bottom" wrapText="0"/>
    </xf>
    <xf borderId="55" fillId="3" fontId="1" numFmtId="0" xfId="0" applyAlignment="1" applyBorder="1" applyFont="1">
      <alignment shrinkToFit="0" vertical="bottom" wrapText="0"/>
    </xf>
    <xf borderId="56" fillId="3" fontId="1" numFmtId="0" xfId="0" applyAlignment="1" applyBorder="1" applyFont="1">
      <alignment shrinkToFit="0" vertical="bottom" wrapText="0"/>
    </xf>
    <xf borderId="34" fillId="2" fontId="1" numFmtId="0" xfId="0" applyAlignment="1" applyBorder="1" applyFont="1">
      <alignment horizontal="center" shrinkToFit="0" vertical="bottom" wrapText="0"/>
    </xf>
    <xf borderId="9" fillId="2" fontId="10" numFmtId="0" xfId="0" applyAlignment="1" applyBorder="1" applyFont="1">
      <alignment horizontal="center" shrinkToFit="0" vertical="bottom" wrapText="0"/>
    </xf>
    <xf borderId="57" fillId="0" fontId="3" numFmtId="0" xfId="0" applyBorder="1" applyFont="1"/>
    <xf borderId="38" fillId="2" fontId="10" numFmtId="0" xfId="0" applyAlignment="1" applyBorder="1" applyFont="1">
      <alignment horizontal="center" shrinkToFit="1" vertical="bottom" wrapText="0"/>
    </xf>
    <xf borderId="58" fillId="2" fontId="10" numFmtId="0" xfId="0" applyAlignment="1" applyBorder="1" applyFont="1">
      <alignment horizontal="center" shrinkToFit="1" vertical="bottom" wrapText="0"/>
    </xf>
    <xf borderId="59" fillId="2" fontId="10" numFmtId="0" xfId="0" applyAlignment="1" applyBorder="1" applyFont="1">
      <alignment horizontal="center" shrinkToFit="1" vertical="bottom" wrapText="0"/>
    </xf>
    <xf borderId="60" fillId="2" fontId="1" numFmtId="0" xfId="0" applyAlignment="1" applyBorder="1" applyFont="1">
      <alignment horizontal="center" shrinkToFit="0" vertical="bottom" wrapText="0"/>
    </xf>
    <xf borderId="61" fillId="2" fontId="1" numFmtId="0" xfId="0" applyAlignment="1" applyBorder="1" applyFont="1">
      <alignment horizontal="center" shrinkToFit="0" vertical="bottom" wrapText="0"/>
    </xf>
    <xf borderId="62" fillId="2" fontId="1" numFmtId="0" xfId="0" applyAlignment="1" applyBorder="1" applyFont="1">
      <alignment horizontal="center" shrinkToFit="0" vertical="bottom" wrapText="0"/>
    </xf>
    <xf borderId="63" fillId="2" fontId="1" numFmtId="0" xfId="0" applyAlignment="1" applyBorder="1" applyFont="1">
      <alignment horizontal="center" shrinkToFit="0" vertical="bottom" wrapText="0"/>
    </xf>
    <xf borderId="62" fillId="2" fontId="1" numFmtId="0" xfId="0" applyAlignment="1" applyBorder="1" applyFont="1">
      <alignment shrinkToFit="0" vertical="bottom" wrapText="0"/>
    </xf>
    <xf borderId="64" fillId="2" fontId="1" numFmtId="0" xfId="0" applyAlignment="1" applyBorder="1" applyFont="1">
      <alignment horizontal="center" shrinkToFit="0" vertical="bottom" wrapText="0"/>
    </xf>
    <xf borderId="65" fillId="2" fontId="1" numFmtId="0" xfId="0" applyAlignment="1" applyBorder="1" applyFont="1">
      <alignment horizontal="center" shrinkToFit="0" vertical="bottom" wrapText="0"/>
    </xf>
    <xf borderId="66" fillId="2" fontId="1" numFmtId="0" xfId="0" applyAlignment="1" applyBorder="1" applyFont="1">
      <alignment horizontal="center" shrinkToFit="0" vertical="bottom" wrapText="0"/>
    </xf>
    <xf borderId="67" fillId="2" fontId="1" numFmtId="0" xfId="0" applyAlignment="1" applyBorder="1" applyFont="1">
      <alignment horizontal="center" shrinkToFit="0" vertical="bottom" wrapText="0"/>
    </xf>
    <xf borderId="68" fillId="2" fontId="1" numFmtId="0" xfId="0" applyAlignment="1" applyBorder="1" applyFont="1">
      <alignment horizontal="center" shrinkToFit="0" vertical="bottom" wrapText="0"/>
    </xf>
    <xf borderId="67" fillId="2" fontId="1" numFmtId="0" xfId="0" applyAlignment="1" applyBorder="1" applyFont="1">
      <alignment shrinkToFit="0" vertical="bottom" wrapText="0"/>
    </xf>
    <xf borderId="69" fillId="2" fontId="1" numFmtId="0" xfId="0" applyAlignment="1" applyBorder="1" applyFont="1">
      <alignment horizontal="center" shrinkToFit="0" vertical="bottom" wrapText="0"/>
    </xf>
    <xf borderId="70" fillId="2" fontId="1" numFmtId="0" xfId="0" applyAlignment="1" applyBorder="1" applyFont="1">
      <alignment horizontal="center" shrinkToFit="0" vertical="bottom" wrapText="0"/>
    </xf>
    <xf borderId="71" fillId="2" fontId="1" numFmtId="0" xfId="0" applyAlignment="1" applyBorder="1" applyFont="1">
      <alignment horizontal="center" shrinkToFit="0" vertical="bottom" wrapText="0"/>
    </xf>
    <xf borderId="72" fillId="2" fontId="1" numFmtId="0" xfId="0" applyAlignment="1" applyBorder="1" applyFont="1">
      <alignment horizontal="center" shrinkToFit="0" vertical="bottom" wrapText="0"/>
    </xf>
    <xf borderId="73" fillId="2" fontId="1" numFmtId="0" xfId="0" applyAlignment="1" applyBorder="1" applyFont="1">
      <alignment horizontal="center" shrinkToFit="0" vertical="bottom" wrapText="0"/>
    </xf>
    <xf borderId="72" fillId="2" fontId="1" numFmtId="0" xfId="0" applyAlignment="1" applyBorder="1" applyFont="1">
      <alignment shrinkToFit="0" vertical="bottom" wrapText="0"/>
    </xf>
    <xf borderId="74" fillId="2" fontId="1" numFmtId="0" xfId="0" applyAlignment="1" applyBorder="1" applyFont="1">
      <alignment horizontal="center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</cellXfs>
  <cellStyles count="1">
    <cellStyle xfId="0" name="Normal" builtinId="0"/>
  </cellStyles>
  <dxfs count="2">
    <dxf>
      <font>
        <color rgb="FFCCFFFF"/>
      </font>
      <fill>
        <patternFill patternType="none"/>
      </fill>
      <border/>
    </dxf>
    <dxf>
      <font>
        <color rgb="FFFFFF00"/>
      </font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>
      <pane ySplit="22.0" topLeftCell="A23" activePane="bottomLeft" state="frozen"/>
      <selection activeCell="B24" sqref="B24" pane="bottomLeft"/>
    </sheetView>
  </sheetViews>
  <sheetFormatPr customHeight="1" defaultColWidth="14.43" defaultRowHeight="15.0"/>
  <cols>
    <col customWidth="1" min="1" max="1" width="6.0"/>
    <col customWidth="1" min="2" max="3" width="2.43"/>
    <col customWidth="1" min="4" max="4" width="22.43"/>
    <col customWidth="1" min="5" max="5" width="10.14"/>
    <col customWidth="1" min="6" max="6" width="8.14"/>
    <col customWidth="1" min="7" max="7" width="6.57"/>
    <col customWidth="1" min="8" max="9" width="6.71"/>
    <col customWidth="1" min="10" max="10" width="6.86"/>
    <col customWidth="1" min="11" max="12" width="6.71"/>
    <col customWidth="1" min="13" max="13" width="18.14"/>
    <col customWidth="1" min="14" max="15" width="9.14"/>
    <col customWidth="1" min="16" max="16" width="2.0"/>
    <col customWidth="1" min="17" max="17" width="9.29"/>
    <col customWidth="1" min="18" max="18" width="7.43"/>
    <col customWidth="1" min="19" max="19" width="12.29"/>
    <col customWidth="1" min="20" max="20" width="9.14"/>
    <col customWidth="1" min="21" max="26" width="8.0"/>
  </cols>
  <sheetData>
    <row r="1" ht="13.5" customHeight="1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4"/>
      <c r="C2" s="5" t="s">
        <v>0</v>
      </c>
      <c r="D2" s="6"/>
      <c r="E2" s="7" t="s">
        <v>1</v>
      </c>
      <c r="F2" s="8"/>
      <c r="G2" s="9"/>
      <c r="H2" s="10"/>
      <c r="I2" s="10"/>
      <c r="J2" s="11" t="s">
        <v>2</v>
      </c>
      <c r="K2" s="10"/>
      <c r="L2" s="10"/>
      <c r="M2" s="7" t="s">
        <v>3</v>
      </c>
      <c r="N2" s="8"/>
      <c r="O2" s="9"/>
      <c r="P2" s="12"/>
      <c r="Q2" s="2"/>
      <c r="R2" s="1"/>
      <c r="S2" s="1"/>
      <c r="T2" s="1"/>
      <c r="U2" s="1"/>
      <c r="V2" s="1"/>
      <c r="W2" s="1"/>
      <c r="X2" s="1"/>
      <c r="Y2" s="1"/>
      <c r="Z2" s="1"/>
    </row>
    <row r="3" ht="26.25" customHeight="1">
      <c r="A3" s="1"/>
      <c r="B3" s="13"/>
      <c r="C3" s="14" t="s">
        <v>4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  <c r="P3" s="17"/>
      <c r="Q3" s="2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3"/>
      <c r="C4" s="18" t="s">
        <v>5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  <c r="P4" s="17"/>
      <c r="Q4" s="2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3"/>
      <c r="C5" s="21" t="s">
        <v>6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17"/>
      <c r="Q5" s="2"/>
      <c r="R5" s="1"/>
      <c r="S5" s="1"/>
      <c r="T5" s="1"/>
      <c r="U5" s="1"/>
      <c r="V5" s="1"/>
      <c r="W5" s="1"/>
      <c r="X5" s="1"/>
      <c r="Y5" s="1"/>
      <c r="Z5" s="1"/>
    </row>
    <row r="6" ht="18.75" customHeight="1">
      <c r="A6" s="24" t="s">
        <v>7</v>
      </c>
      <c r="B6" s="25"/>
      <c r="C6" s="26" t="s">
        <v>8</v>
      </c>
      <c r="D6" s="16"/>
      <c r="E6" s="27" t="s">
        <v>9</v>
      </c>
      <c r="F6" s="8"/>
      <c r="G6" s="8"/>
      <c r="H6" s="28"/>
      <c r="I6" s="29" t="s">
        <v>10</v>
      </c>
      <c r="J6" s="27" t="s">
        <v>11</v>
      </c>
      <c r="K6" s="8"/>
      <c r="L6" s="8"/>
      <c r="M6" s="28"/>
      <c r="N6" s="30" t="s">
        <v>12</v>
      </c>
      <c r="O6" s="16"/>
      <c r="P6" s="17"/>
      <c r="Q6" s="2"/>
      <c r="R6" s="1"/>
      <c r="S6" s="1"/>
      <c r="T6" s="1"/>
      <c r="U6" s="1"/>
      <c r="V6" s="1"/>
      <c r="W6" s="1"/>
      <c r="X6" s="1"/>
      <c r="Y6" s="1"/>
      <c r="Z6" s="1"/>
    </row>
    <row r="7" ht="18.75" customHeight="1">
      <c r="A7" s="24" t="s">
        <v>13</v>
      </c>
      <c r="B7" s="13"/>
      <c r="C7" s="31"/>
      <c r="D7" s="16"/>
      <c r="E7" s="32"/>
      <c r="F7" s="15"/>
      <c r="G7" s="15"/>
      <c r="H7" s="16"/>
      <c r="I7" s="33"/>
      <c r="J7" s="32"/>
      <c r="K7" s="15"/>
      <c r="L7" s="15"/>
      <c r="M7" s="16"/>
      <c r="N7" s="34"/>
      <c r="O7" s="16"/>
      <c r="P7" s="17"/>
      <c r="Q7" s="2"/>
      <c r="R7" s="1"/>
      <c r="S7" s="1"/>
      <c r="T7" s="1"/>
      <c r="U7" s="1"/>
      <c r="V7" s="1"/>
      <c r="W7" s="1"/>
      <c r="X7" s="1"/>
      <c r="Y7" s="1"/>
      <c r="Z7" s="1"/>
    </row>
    <row r="8" ht="18.75" customHeight="1">
      <c r="A8" s="24"/>
      <c r="B8" s="13"/>
      <c r="C8" s="35" t="s">
        <v>14</v>
      </c>
      <c r="D8" s="16"/>
      <c r="E8" s="36" t="s">
        <v>15</v>
      </c>
      <c r="F8" s="37"/>
      <c r="G8" s="37"/>
      <c r="H8" s="37"/>
      <c r="I8" s="37"/>
      <c r="J8" s="37"/>
      <c r="K8" s="37"/>
      <c r="L8" s="37"/>
      <c r="M8" s="38"/>
      <c r="N8" s="27" t="s">
        <v>16</v>
      </c>
      <c r="O8" s="28"/>
      <c r="P8" s="17"/>
      <c r="Q8" s="2"/>
      <c r="R8" s="1"/>
      <c r="S8" s="1"/>
      <c r="T8" s="1"/>
      <c r="U8" s="1"/>
      <c r="V8" s="1"/>
      <c r="W8" s="1"/>
      <c r="X8" s="1"/>
      <c r="Y8" s="1"/>
      <c r="Z8" s="1"/>
    </row>
    <row r="9" ht="18.75" customHeight="1">
      <c r="A9" s="24">
        <v>1.0</v>
      </c>
      <c r="B9" s="39"/>
      <c r="C9" s="40"/>
      <c r="D9" s="16"/>
      <c r="E9" s="41"/>
      <c r="F9" s="42"/>
      <c r="G9" s="42"/>
      <c r="H9" s="42"/>
      <c r="I9" s="42"/>
      <c r="J9" s="42"/>
      <c r="K9" s="42"/>
      <c r="L9" s="42"/>
      <c r="M9" s="43"/>
      <c r="N9" s="44"/>
      <c r="O9" s="16"/>
      <c r="P9" s="45"/>
      <c r="Q9" s="1"/>
      <c r="R9" s="1"/>
      <c r="S9" s="1"/>
      <c r="T9" s="1"/>
      <c r="U9" s="1"/>
      <c r="V9" s="1"/>
      <c r="W9" s="1"/>
      <c r="X9" s="1"/>
      <c r="Y9" s="1"/>
      <c r="Z9" s="1"/>
    </row>
    <row r="10" ht="18.75" customHeight="1">
      <c r="A10" s="24">
        <v>2.0</v>
      </c>
      <c r="B10" s="39"/>
      <c r="C10" s="35" t="s">
        <v>9</v>
      </c>
      <c r="D10" s="16"/>
      <c r="E10" s="46" t="s">
        <v>17</v>
      </c>
      <c r="F10" s="38"/>
      <c r="G10" s="35" t="s">
        <v>18</v>
      </c>
      <c r="H10" s="16"/>
      <c r="I10" s="47" t="s">
        <v>19</v>
      </c>
      <c r="J10" s="48"/>
      <c r="K10" s="49" t="s">
        <v>20</v>
      </c>
      <c r="L10" s="23"/>
      <c r="M10" s="35" t="s">
        <v>21</v>
      </c>
      <c r="N10" s="15"/>
      <c r="O10" s="16"/>
      <c r="P10" s="45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8.75" customHeight="1">
      <c r="A11" s="24">
        <v>3.0</v>
      </c>
      <c r="B11" s="50"/>
      <c r="C11" s="51" t="s">
        <v>22</v>
      </c>
      <c r="D11" s="52"/>
      <c r="E11" s="41"/>
      <c r="F11" s="43"/>
      <c r="G11" s="53" t="s">
        <v>23</v>
      </c>
      <c r="H11" s="53" t="s">
        <v>24</v>
      </c>
      <c r="I11" s="54" t="s">
        <v>23</v>
      </c>
      <c r="J11" s="53" t="s">
        <v>24</v>
      </c>
      <c r="K11" s="54" t="s">
        <v>23</v>
      </c>
      <c r="L11" s="53" t="s">
        <v>24</v>
      </c>
      <c r="M11" s="55" t="s">
        <v>25</v>
      </c>
      <c r="N11" s="54" t="s">
        <v>23</v>
      </c>
      <c r="O11" s="53" t="s">
        <v>24</v>
      </c>
      <c r="P11" s="45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8.75" customHeight="1">
      <c r="A12" s="24">
        <v>4.0</v>
      </c>
      <c r="B12" s="50"/>
      <c r="C12" s="56" t="s">
        <v>26</v>
      </c>
      <c r="D12" s="57"/>
      <c r="E12" s="58" t="s">
        <v>27</v>
      </c>
      <c r="F12" s="16"/>
      <c r="G12" s="59"/>
      <c r="H12" s="59"/>
      <c r="I12" s="59"/>
      <c r="J12" s="59"/>
      <c r="K12" s="59"/>
      <c r="L12" s="59"/>
      <c r="M12" s="60" t="str">
        <f t="shared" ref="M12:M17" si="2">E24</f>
        <v>N/C</v>
      </c>
      <c r="N12" s="61">
        <f t="shared" ref="N12:O12" si="1">SUM(G12,I12,K12)</f>
        <v>0</v>
      </c>
      <c r="O12" s="62">
        <f t="shared" si="1"/>
        <v>0</v>
      </c>
      <c r="P12" s="45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8.75" customHeight="1">
      <c r="A13" s="24">
        <v>5.0</v>
      </c>
      <c r="B13" s="50"/>
      <c r="C13" s="56" t="s">
        <v>28</v>
      </c>
      <c r="D13" s="63"/>
      <c r="E13" s="58" t="s">
        <v>29</v>
      </c>
      <c r="F13" s="16"/>
      <c r="G13" s="59"/>
      <c r="H13" s="59"/>
      <c r="I13" s="59"/>
      <c r="J13" s="59"/>
      <c r="K13" s="59"/>
      <c r="L13" s="59"/>
      <c r="M13" s="60" t="str">
        <f t="shared" si="2"/>
        <v>N/C</v>
      </c>
      <c r="N13" s="61">
        <f t="shared" ref="N13:O13" si="3">SUM(G13,I13,K13)</f>
        <v>0</v>
      </c>
      <c r="O13" s="62">
        <f t="shared" si="3"/>
        <v>0</v>
      </c>
      <c r="P13" s="45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8.75" customHeight="1">
      <c r="A14" s="24">
        <v>6.0</v>
      </c>
      <c r="B14" s="50"/>
      <c r="C14" s="64" t="s">
        <v>30</v>
      </c>
      <c r="D14" s="65"/>
      <c r="E14" s="58" t="s">
        <v>31</v>
      </c>
      <c r="F14" s="16"/>
      <c r="G14" s="59"/>
      <c r="H14" s="59"/>
      <c r="I14" s="59"/>
      <c r="J14" s="59"/>
      <c r="K14" s="59"/>
      <c r="L14" s="59"/>
      <c r="M14" s="60" t="str">
        <f t="shared" si="2"/>
        <v>N/C</v>
      </c>
      <c r="N14" s="61">
        <f t="shared" ref="N14:O14" si="4">SUM(G14,I14,K14)</f>
        <v>0</v>
      </c>
      <c r="O14" s="62">
        <f t="shared" si="4"/>
        <v>0</v>
      </c>
      <c r="P14" s="45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8.75" customHeight="1">
      <c r="A15" s="1"/>
      <c r="B15" s="50"/>
      <c r="C15" s="35" t="s">
        <v>32</v>
      </c>
      <c r="D15" s="16"/>
      <c r="E15" s="58" t="s">
        <v>33</v>
      </c>
      <c r="F15" s="16"/>
      <c r="G15" s="59"/>
      <c r="H15" s="59"/>
      <c r="I15" s="59"/>
      <c r="J15" s="59"/>
      <c r="K15" s="59"/>
      <c r="L15" s="59"/>
      <c r="M15" s="60" t="str">
        <f t="shared" si="2"/>
        <v>N/C</v>
      </c>
      <c r="N15" s="61">
        <f t="shared" ref="N15:O15" si="5">SUM(G15,I15,K15)</f>
        <v>0</v>
      </c>
      <c r="O15" s="62">
        <f t="shared" si="5"/>
        <v>0</v>
      </c>
      <c r="P15" s="45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8.75" customHeight="1">
      <c r="A16" s="1"/>
      <c r="B16" s="50"/>
      <c r="C16" s="51" t="s">
        <v>22</v>
      </c>
      <c r="D16" s="66"/>
      <c r="E16" s="58" t="s">
        <v>34</v>
      </c>
      <c r="F16" s="16"/>
      <c r="G16" s="59"/>
      <c r="H16" s="59"/>
      <c r="I16" s="59"/>
      <c r="J16" s="59"/>
      <c r="K16" s="59"/>
      <c r="L16" s="59"/>
      <c r="M16" s="60" t="str">
        <f t="shared" si="2"/>
        <v>N/C</v>
      </c>
      <c r="N16" s="61">
        <f t="shared" ref="N16:O16" si="6">SUM(G16,I16,K16)</f>
        <v>0</v>
      </c>
      <c r="O16" s="62">
        <f t="shared" si="6"/>
        <v>0</v>
      </c>
      <c r="P16" s="45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8.75" customHeight="1">
      <c r="A17" s="1"/>
      <c r="B17" s="50"/>
      <c r="C17" s="56" t="s">
        <v>26</v>
      </c>
      <c r="D17" s="67"/>
      <c r="E17" s="58" t="s">
        <v>35</v>
      </c>
      <c r="F17" s="16"/>
      <c r="G17" s="59"/>
      <c r="H17" s="59"/>
      <c r="I17" s="59"/>
      <c r="J17" s="59"/>
      <c r="K17" s="59"/>
      <c r="L17" s="59"/>
      <c r="M17" s="60" t="str">
        <f t="shared" si="2"/>
        <v>N/C</v>
      </c>
      <c r="N17" s="61">
        <f t="shared" ref="N17:O17" si="7">SUM(G17,I17,K17)</f>
        <v>0</v>
      </c>
      <c r="O17" s="62">
        <f t="shared" si="7"/>
        <v>0</v>
      </c>
      <c r="P17" s="45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8.75" customHeight="1">
      <c r="A18" s="1"/>
      <c r="B18" s="50"/>
      <c r="C18" s="56" t="s">
        <v>28</v>
      </c>
      <c r="D18" s="68"/>
      <c r="E18" s="69" t="s">
        <v>36</v>
      </c>
      <c r="F18" s="70"/>
      <c r="G18" s="71" t="str">
        <f>IF(N20=O20,(IF(O19=N19,(IF(O18=N18,"Match Drawn",(IF(N18&gt;O18,E7,J7)))),(IF(N19&gt;O19,E7,J7)))),(IF(N20&gt;O20,E7,J7)))</f>
        <v>Match Drawn</v>
      </c>
      <c r="H18" s="37"/>
      <c r="I18" s="37"/>
      <c r="J18" s="37"/>
      <c r="K18" s="37"/>
      <c r="L18" s="38"/>
      <c r="M18" s="72" t="s">
        <v>37</v>
      </c>
      <c r="N18" s="73">
        <f t="shared" ref="N18:O18" si="8">SUM(N12:N17)</f>
        <v>0</v>
      </c>
      <c r="O18" s="73">
        <f t="shared" si="8"/>
        <v>0</v>
      </c>
      <c r="P18" s="45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8.75" customHeight="1">
      <c r="A19" s="1"/>
      <c r="B19" s="50"/>
      <c r="C19" s="74" t="s">
        <v>30</v>
      </c>
      <c r="D19" s="67"/>
      <c r="E19" s="75"/>
      <c r="F19" s="76"/>
      <c r="G19" s="77"/>
      <c r="L19" s="78"/>
      <c r="M19" s="72" t="s">
        <v>38</v>
      </c>
      <c r="N19" s="61">
        <f t="shared" ref="N19:O19" si="9">SUM(M24:M29)</f>
        <v>0</v>
      </c>
      <c r="O19" s="61">
        <f t="shared" si="9"/>
        <v>0</v>
      </c>
      <c r="P19" s="45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39"/>
      <c r="C20" s="79"/>
      <c r="D20" s="80"/>
      <c r="E20" s="75"/>
      <c r="F20" s="76"/>
      <c r="G20" s="77"/>
      <c r="L20" s="78"/>
      <c r="M20" s="81" t="s">
        <v>39</v>
      </c>
      <c r="N20" s="82">
        <f>SUM(O24:O29)</f>
        <v>0</v>
      </c>
      <c r="O20" s="82">
        <f>SUM(Q24:Q29)</f>
        <v>0</v>
      </c>
      <c r="P20" s="45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6.0" customHeight="1">
      <c r="A21" s="1"/>
      <c r="B21" s="39"/>
      <c r="C21" s="83"/>
      <c r="D21" s="84"/>
      <c r="E21" s="41"/>
      <c r="F21" s="85"/>
      <c r="G21" s="86"/>
      <c r="H21" s="42"/>
      <c r="I21" s="42"/>
      <c r="J21" s="42"/>
      <c r="K21" s="42"/>
      <c r="L21" s="43"/>
      <c r="M21" s="87"/>
      <c r="N21" s="33"/>
      <c r="O21" s="33"/>
      <c r="P21" s="45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0.5" customHeight="1">
      <c r="A22" s="1"/>
      <c r="B22" s="88"/>
      <c r="C22" s="89" t="s">
        <v>40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24"/>
      <c r="C23" s="24"/>
      <c r="D23" s="92" t="s">
        <v>41</v>
      </c>
      <c r="E23" s="1"/>
      <c r="F23" s="1"/>
      <c r="G23" s="93" t="s">
        <v>42</v>
      </c>
      <c r="H23" s="15"/>
      <c r="I23" s="15"/>
      <c r="J23" s="15"/>
      <c r="K23" s="15"/>
      <c r="L23" s="94"/>
      <c r="M23" s="95" t="s">
        <v>43</v>
      </c>
      <c r="N23" s="96" t="s">
        <v>44</v>
      </c>
      <c r="O23" s="96" t="s">
        <v>45</v>
      </c>
      <c r="P23" s="96"/>
      <c r="Q23" s="97" t="s">
        <v>46</v>
      </c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24"/>
      <c r="C24" s="24"/>
      <c r="D24" s="98">
        <f t="shared" ref="D24:D29" si="11">IF(AND(G12&lt;&gt;"",H12&lt;&gt;""),1,0)</f>
        <v>0</v>
      </c>
      <c r="E24" s="24" t="str">
        <f t="shared" ref="E24:E29" si="12">IF(F24=FALSE,"N/C",IF(O24=1,$E$7,$J$7))</f>
        <v>N/C</v>
      </c>
      <c r="F24" s="1" t="b">
        <f t="shared" ref="F24:F29" si="13">OR(O24=1,Q24=1)</f>
        <v>0</v>
      </c>
      <c r="G24" s="99">
        <f t="shared" ref="G24:G29" si="14">IF(AND(G12=21,H12&lt;=19),1,IF(AND(G12&gt;H12,G12-H12=2,G12&gt;=22,G12&lt;=30),1,IF(AND(G12=30,H12=29),1,0)))</f>
        <v>0</v>
      </c>
      <c r="H24" s="100">
        <f t="shared" ref="H24:H29" si="15">IF(AND(H12=21,G12&lt;=19),1,IF(AND(H12&gt;G12,H12-G12=2,H12&gt;=22,H12&lt;=30),1,IF(AND(H12=30,G12=29),1,0)))</f>
        <v>0</v>
      </c>
      <c r="I24" s="100">
        <f t="shared" ref="I24:I29" si="16">IF(AND(I12=21,J12&lt;=19),1,IF(AND(I12&gt;J12,I12-J12=2,I12&gt;=22,I12&lt;=30),1,IF(AND(I12=30,J12=29),1,0)))</f>
        <v>0</v>
      </c>
      <c r="J24" s="100">
        <f t="shared" ref="J24:J29" si="17">IF(AND(J12=21,I12&lt;=19),1,IF(AND(J12&gt;I12,J12-I12=2,J12&gt;=22,J12&lt;=30),1,IF(AND(J12=30,I12=29),1,0)))</f>
        <v>0</v>
      </c>
      <c r="K24" s="100">
        <f t="shared" ref="K24:K29" si="18">IF(AND(K12=21,L12&lt;=19),1,IF(AND(K12&gt;L12,K12-L12=2,K12&gt;=22,K12&lt;=30),1,IF(AND(K12=30,L12=29),1,0)))</f>
        <v>0</v>
      </c>
      <c r="L24" s="101">
        <f t="shared" ref="L24:L29" si="19">IF(AND(L12=21,K12&lt;=19),1,IF(AND(L12&gt;K12,L12-K12=2,L12&gt;=22,L12&lt;=30),1,IF(AND(L12=30,K12=29),1,0)))</f>
        <v>0</v>
      </c>
      <c r="M24" s="99">
        <f t="shared" ref="M24:N24" si="10">SUM(G24,I24,K24)</f>
        <v>0</v>
      </c>
      <c r="N24" s="100">
        <f t="shared" si="10"/>
        <v>0</v>
      </c>
      <c r="O24" s="100">
        <f t="shared" ref="O24:O29" si="21">IF(M24=2,1,0)</f>
        <v>0</v>
      </c>
      <c r="P24" s="102"/>
      <c r="Q24" s="103">
        <f t="shared" ref="Q24:Q29" si="22">IF(N24=2,1,0)</f>
        <v>0</v>
      </c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24"/>
      <c r="C25" s="24"/>
      <c r="D25" s="104">
        <f t="shared" si="11"/>
        <v>0</v>
      </c>
      <c r="E25" s="24" t="str">
        <f t="shared" si="12"/>
        <v>N/C</v>
      </c>
      <c r="F25" s="1" t="b">
        <f t="shared" si="13"/>
        <v>0</v>
      </c>
      <c r="G25" s="105">
        <f t="shared" si="14"/>
        <v>0</v>
      </c>
      <c r="H25" s="106">
        <f t="shared" si="15"/>
        <v>0</v>
      </c>
      <c r="I25" s="106">
        <f t="shared" si="16"/>
        <v>0</v>
      </c>
      <c r="J25" s="106">
        <f t="shared" si="17"/>
        <v>0</v>
      </c>
      <c r="K25" s="106">
        <f t="shared" si="18"/>
        <v>0</v>
      </c>
      <c r="L25" s="107">
        <f t="shared" si="19"/>
        <v>0</v>
      </c>
      <c r="M25" s="105">
        <f t="shared" ref="M25:N25" si="20">SUM(G25,I25,K25)</f>
        <v>0</v>
      </c>
      <c r="N25" s="106">
        <f t="shared" si="20"/>
        <v>0</v>
      </c>
      <c r="O25" s="106">
        <f t="shared" si="21"/>
        <v>0</v>
      </c>
      <c r="P25" s="108"/>
      <c r="Q25" s="109">
        <f t="shared" si="22"/>
        <v>0</v>
      </c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24"/>
      <c r="C26" s="24"/>
      <c r="D26" s="104">
        <f t="shared" si="11"/>
        <v>0</v>
      </c>
      <c r="E26" s="24" t="str">
        <f t="shared" si="12"/>
        <v>N/C</v>
      </c>
      <c r="F26" s="1" t="b">
        <f t="shared" si="13"/>
        <v>0</v>
      </c>
      <c r="G26" s="105">
        <f t="shared" si="14"/>
        <v>0</v>
      </c>
      <c r="H26" s="106">
        <f t="shared" si="15"/>
        <v>0</v>
      </c>
      <c r="I26" s="106">
        <f t="shared" si="16"/>
        <v>0</v>
      </c>
      <c r="J26" s="106">
        <f t="shared" si="17"/>
        <v>0</v>
      </c>
      <c r="K26" s="106">
        <f t="shared" si="18"/>
        <v>0</v>
      </c>
      <c r="L26" s="107">
        <f t="shared" si="19"/>
        <v>0</v>
      </c>
      <c r="M26" s="105">
        <f t="shared" ref="M26:N26" si="23">SUM(G26,I26,K26)</f>
        <v>0</v>
      </c>
      <c r="N26" s="106">
        <f t="shared" si="23"/>
        <v>0</v>
      </c>
      <c r="O26" s="106">
        <f t="shared" si="21"/>
        <v>0</v>
      </c>
      <c r="P26" s="108"/>
      <c r="Q26" s="109">
        <f t="shared" si="22"/>
        <v>0</v>
      </c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24"/>
      <c r="C27" s="24"/>
      <c r="D27" s="104">
        <f t="shared" si="11"/>
        <v>0</v>
      </c>
      <c r="E27" s="24" t="str">
        <f t="shared" si="12"/>
        <v>N/C</v>
      </c>
      <c r="F27" s="1" t="b">
        <f t="shared" si="13"/>
        <v>0</v>
      </c>
      <c r="G27" s="105">
        <f t="shared" si="14"/>
        <v>0</v>
      </c>
      <c r="H27" s="106">
        <f t="shared" si="15"/>
        <v>0</v>
      </c>
      <c r="I27" s="106">
        <f t="shared" si="16"/>
        <v>0</v>
      </c>
      <c r="J27" s="106">
        <f t="shared" si="17"/>
        <v>0</v>
      </c>
      <c r="K27" s="106">
        <f t="shared" si="18"/>
        <v>0</v>
      </c>
      <c r="L27" s="107">
        <f t="shared" si="19"/>
        <v>0</v>
      </c>
      <c r="M27" s="105">
        <f t="shared" ref="M27:N27" si="24">SUM(G27,I27,K27)</f>
        <v>0</v>
      </c>
      <c r="N27" s="106">
        <f t="shared" si="24"/>
        <v>0</v>
      </c>
      <c r="O27" s="106">
        <f t="shared" si="21"/>
        <v>0</v>
      </c>
      <c r="P27" s="108"/>
      <c r="Q27" s="109">
        <f t="shared" si="22"/>
        <v>0</v>
      </c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24"/>
      <c r="C28" s="24"/>
      <c r="D28" s="104">
        <f t="shared" si="11"/>
        <v>0</v>
      </c>
      <c r="E28" s="24" t="str">
        <f t="shared" si="12"/>
        <v>N/C</v>
      </c>
      <c r="F28" s="1" t="b">
        <f t="shared" si="13"/>
        <v>0</v>
      </c>
      <c r="G28" s="105">
        <f t="shared" si="14"/>
        <v>0</v>
      </c>
      <c r="H28" s="106">
        <f t="shared" si="15"/>
        <v>0</v>
      </c>
      <c r="I28" s="106">
        <f t="shared" si="16"/>
        <v>0</v>
      </c>
      <c r="J28" s="106">
        <f t="shared" si="17"/>
        <v>0</v>
      </c>
      <c r="K28" s="106">
        <f t="shared" si="18"/>
        <v>0</v>
      </c>
      <c r="L28" s="107">
        <f t="shared" si="19"/>
        <v>0</v>
      </c>
      <c r="M28" s="105">
        <f t="shared" ref="M28:N28" si="25">SUM(G28,I28,K28)</f>
        <v>0</v>
      </c>
      <c r="N28" s="106">
        <f t="shared" si="25"/>
        <v>0</v>
      </c>
      <c r="O28" s="106">
        <f t="shared" si="21"/>
        <v>0</v>
      </c>
      <c r="P28" s="108"/>
      <c r="Q28" s="109">
        <f t="shared" si="22"/>
        <v>0</v>
      </c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24"/>
      <c r="C29" s="24"/>
      <c r="D29" s="110">
        <f t="shared" si="11"/>
        <v>0</v>
      </c>
      <c r="E29" s="24" t="str">
        <f t="shared" si="12"/>
        <v>N/C</v>
      </c>
      <c r="F29" s="1" t="b">
        <f t="shared" si="13"/>
        <v>0</v>
      </c>
      <c r="G29" s="111">
        <f t="shared" si="14"/>
        <v>0</v>
      </c>
      <c r="H29" s="112">
        <f t="shared" si="15"/>
        <v>0</v>
      </c>
      <c r="I29" s="112">
        <f t="shared" si="16"/>
        <v>0</v>
      </c>
      <c r="J29" s="112">
        <f t="shared" si="17"/>
        <v>0</v>
      </c>
      <c r="K29" s="112">
        <f t="shared" si="18"/>
        <v>0</v>
      </c>
      <c r="L29" s="113">
        <f t="shared" si="19"/>
        <v>0</v>
      </c>
      <c r="M29" s="111">
        <f t="shared" ref="M29:N29" si="26">SUM(G29,I29,K29)</f>
        <v>0</v>
      </c>
      <c r="N29" s="112">
        <f t="shared" si="26"/>
        <v>0</v>
      </c>
      <c r="O29" s="112">
        <f t="shared" si="21"/>
        <v>0</v>
      </c>
      <c r="P29" s="114"/>
      <c r="Q29" s="115">
        <f t="shared" si="22"/>
        <v>0</v>
      </c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24"/>
      <c r="C30" s="24"/>
      <c r="D30" s="92">
        <f>SUM(D24:D29)</f>
        <v>0</v>
      </c>
      <c r="E30" s="1"/>
      <c r="F30" s="1"/>
      <c r="G30" s="1"/>
      <c r="H30" s="1"/>
      <c r="I30" s="1"/>
      <c r="J30" s="1"/>
      <c r="K30" s="1"/>
      <c r="L30" s="1"/>
      <c r="M30" s="24"/>
      <c r="N30" s="24"/>
      <c r="O30" s="24"/>
      <c r="P30" s="24"/>
      <c r="Q30" s="24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24"/>
      <c r="C31" s="2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24"/>
      <c r="C32" s="24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24"/>
      <c r="C33" s="24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24"/>
      <c r="C34" s="24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24"/>
      <c r="C35" s="24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24"/>
      <c r="C36" s="24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24"/>
      <c r="C37" s="24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24"/>
      <c r="C38" s="24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24"/>
      <c r="C39" s="2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24"/>
      <c r="C40" s="24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24"/>
      <c r="C41" s="24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24"/>
      <c r="C42" s="24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24"/>
      <c r="C43" s="24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24"/>
      <c r="C44" s="24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24"/>
      <c r="C45" s="24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24"/>
      <c r="C46" s="24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24"/>
      <c r="C47" s="24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24"/>
      <c r="C48" s="24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24"/>
      <c r="C49" s="24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24"/>
      <c r="C50" s="24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24"/>
      <c r="C51" s="24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24"/>
      <c r="C52" s="24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24"/>
      <c r="C53" s="24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24"/>
      <c r="C54" s="24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24"/>
      <c r="C55" s="24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24"/>
      <c r="C56" s="24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24"/>
      <c r="C57" s="24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24"/>
      <c r="C58" s="24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24"/>
      <c r="C59" s="24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24"/>
      <c r="C60" s="24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24"/>
      <c r="C61" s="24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24"/>
      <c r="C62" s="24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24"/>
      <c r="C63" s="24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24"/>
      <c r="C64" s="2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24"/>
      <c r="C65" s="24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24"/>
      <c r="C66" s="24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24"/>
      <c r="C67" s="24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24"/>
      <c r="C68" s="24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24"/>
      <c r="C69" s="24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24"/>
      <c r="C70" s="24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24"/>
      <c r="C71" s="24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24"/>
      <c r="C72" s="24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24"/>
      <c r="C73" s="24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24"/>
      <c r="C74" s="24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24"/>
      <c r="C75" s="24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24"/>
      <c r="C76" s="24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24"/>
      <c r="C77" s="24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24"/>
      <c r="C78" s="24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24"/>
      <c r="C79" s="24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24"/>
      <c r="C80" s="24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24"/>
      <c r="C81" s="24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24"/>
      <c r="C82" s="24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24"/>
      <c r="C83" s="24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24"/>
      <c r="C84" s="24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24"/>
      <c r="C85" s="24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24"/>
      <c r="C86" s="2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24"/>
      <c r="C87" s="2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24"/>
      <c r="C88" s="2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24"/>
      <c r="C89" s="2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24"/>
      <c r="C90" s="2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24"/>
      <c r="C91" s="24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24"/>
      <c r="C92" s="24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24"/>
      <c r="C93" s="24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24"/>
      <c r="C94" s="2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24"/>
      <c r="C95" s="24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24"/>
      <c r="C96" s="24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24"/>
      <c r="C97" s="24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24"/>
      <c r="C98" s="24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24"/>
      <c r="C99" s="24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24"/>
      <c r="C100" s="24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24"/>
      <c r="C101" s="24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24"/>
      <c r="C102" s="24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24"/>
      <c r="C103" s="24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24"/>
      <c r="C104" s="24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24"/>
      <c r="C105" s="24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24"/>
      <c r="C106" s="24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24"/>
      <c r="C107" s="24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24"/>
      <c r="C108" s="24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24"/>
      <c r="C109" s="24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24"/>
      <c r="C110" s="24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24"/>
      <c r="C111" s="24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24"/>
      <c r="C112" s="24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24"/>
      <c r="C113" s="24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24"/>
      <c r="C114" s="24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24"/>
      <c r="C115" s="24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24"/>
      <c r="C116" s="24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24"/>
      <c r="C117" s="24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24"/>
      <c r="C118" s="24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24"/>
      <c r="C119" s="24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24"/>
      <c r="C120" s="24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24"/>
      <c r="C121" s="24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24"/>
      <c r="C122" s="24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24"/>
      <c r="C123" s="24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24"/>
      <c r="C124" s="24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24"/>
      <c r="C125" s="24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24"/>
      <c r="C126" s="24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24"/>
      <c r="C127" s="24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24"/>
      <c r="C128" s="24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24"/>
      <c r="C129" s="24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24"/>
      <c r="C130" s="24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24"/>
      <c r="C131" s="24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24"/>
      <c r="C132" s="24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24"/>
      <c r="C133" s="24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24"/>
      <c r="C134" s="24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24"/>
      <c r="C135" s="24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24"/>
      <c r="C136" s="24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24"/>
      <c r="C137" s="24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24"/>
      <c r="C138" s="24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24"/>
      <c r="C139" s="24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24"/>
      <c r="C140" s="24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24"/>
      <c r="C141" s="24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24"/>
      <c r="C142" s="24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24"/>
      <c r="C143" s="24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24"/>
      <c r="C144" s="24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24"/>
      <c r="C145" s="24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24"/>
      <c r="C146" s="24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24"/>
      <c r="C147" s="24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24"/>
      <c r="C148" s="24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24"/>
      <c r="C149" s="24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24"/>
      <c r="C150" s="24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24"/>
      <c r="C151" s="24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24"/>
      <c r="C152" s="24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24"/>
      <c r="C153" s="24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24"/>
      <c r="C154" s="24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24"/>
      <c r="C155" s="24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24"/>
      <c r="C156" s="24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24"/>
      <c r="C157" s="24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24"/>
      <c r="C158" s="24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24"/>
      <c r="C159" s="24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24"/>
      <c r="C160" s="24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24"/>
      <c r="C161" s="24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24"/>
      <c r="C162" s="24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24"/>
      <c r="C163" s="24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24"/>
      <c r="C164" s="24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24"/>
      <c r="C165" s="24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24"/>
      <c r="C166" s="24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24"/>
      <c r="C167" s="24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24"/>
      <c r="C168" s="24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24"/>
      <c r="C169" s="24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24"/>
      <c r="C170" s="24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24"/>
      <c r="C171" s="24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24"/>
      <c r="C172" s="24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24"/>
      <c r="C173" s="24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24"/>
      <c r="C174" s="24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24"/>
      <c r="C175" s="24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24"/>
      <c r="C176" s="24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24"/>
      <c r="C177" s="24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24"/>
      <c r="C178" s="24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24"/>
      <c r="C179" s="24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24"/>
      <c r="C180" s="24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24"/>
      <c r="C181" s="24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24"/>
      <c r="C182" s="24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24"/>
      <c r="C183" s="24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24"/>
      <c r="C184" s="24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24"/>
      <c r="C185" s="24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24"/>
      <c r="C186" s="24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24"/>
      <c r="C187" s="24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24"/>
      <c r="C188" s="24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24"/>
      <c r="C189" s="24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24"/>
      <c r="C190" s="24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24"/>
      <c r="C191" s="24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24"/>
      <c r="C192" s="24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24"/>
      <c r="C193" s="24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24"/>
      <c r="C194" s="24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24"/>
      <c r="C195" s="24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24"/>
      <c r="C196" s="24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24"/>
      <c r="C197" s="24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24"/>
      <c r="C198" s="24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24"/>
      <c r="C199" s="24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24"/>
      <c r="C200" s="24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24"/>
      <c r="C201" s="24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24"/>
      <c r="C202" s="24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24"/>
      <c r="C203" s="24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24"/>
      <c r="C204" s="24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24"/>
      <c r="C205" s="24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24"/>
      <c r="C206" s="24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24"/>
      <c r="C207" s="24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24"/>
      <c r="C208" s="24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24"/>
      <c r="C209" s="24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24"/>
      <c r="C210" s="24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24"/>
      <c r="C211" s="24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24"/>
      <c r="C212" s="24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24"/>
      <c r="C213" s="24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24"/>
      <c r="C214" s="24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24"/>
      <c r="C215" s="24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24"/>
      <c r="C216" s="24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24"/>
      <c r="C217" s="24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24"/>
      <c r="C231" s="24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24"/>
      <c r="C232" s="24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24"/>
      <c r="C233" s="24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24"/>
      <c r="C234" s="24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24"/>
      <c r="C235" s="24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24"/>
      <c r="C236" s="24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24"/>
      <c r="C237" s="24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24"/>
      <c r="C238" s="24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24"/>
      <c r="C239" s="24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24"/>
      <c r="C240" s="24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24"/>
      <c r="C241" s="24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24"/>
      <c r="C242" s="24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24"/>
      <c r="C243" s="24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24"/>
      <c r="C244" s="24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24"/>
      <c r="C245" s="24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24"/>
      <c r="C246" s="24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24"/>
      <c r="C247" s="24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24"/>
      <c r="C248" s="24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24"/>
      <c r="C249" s="24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24"/>
      <c r="C250" s="24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24"/>
      <c r="C251" s="24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24"/>
      <c r="C252" s="24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24"/>
      <c r="C253" s="24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24"/>
      <c r="C254" s="24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24"/>
      <c r="C255" s="24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24"/>
      <c r="C256" s="24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24"/>
      <c r="C257" s="24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24"/>
      <c r="C258" s="24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24"/>
      <c r="C259" s="24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24"/>
      <c r="C260" s="24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24"/>
      <c r="C261" s="24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24"/>
      <c r="C262" s="24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24"/>
      <c r="C263" s="24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24"/>
      <c r="C264" s="24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24"/>
      <c r="C265" s="24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24"/>
      <c r="C266" s="24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24"/>
      <c r="C267" s="24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24"/>
      <c r="C268" s="24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24"/>
      <c r="C269" s="24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24"/>
      <c r="C270" s="24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24"/>
      <c r="C271" s="24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24"/>
      <c r="C272" s="24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24"/>
      <c r="C273" s="24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24"/>
      <c r="C274" s="24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24"/>
      <c r="C275" s="24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24"/>
      <c r="C276" s="24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24"/>
      <c r="C277" s="24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24"/>
      <c r="C278" s="24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24"/>
      <c r="C279" s="24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24"/>
      <c r="C280" s="24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24"/>
      <c r="C281" s="24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24"/>
      <c r="C282" s="24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24"/>
      <c r="C283" s="24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24"/>
      <c r="C284" s="24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24"/>
      <c r="C285" s="24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24"/>
      <c r="C286" s="24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24"/>
      <c r="C287" s="24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24"/>
      <c r="C288" s="24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24"/>
      <c r="C289" s="24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24"/>
      <c r="C290" s="24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24"/>
      <c r="C291" s="24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24"/>
      <c r="C292" s="24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24"/>
      <c r="C293" s="24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24"/>
      <c r="C294" s="24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24"/>
      <c r="C295" s="24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24"/>
      <c r="C296" s="24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24"/>
      <c r="C297" s="24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24"/>
      <c r="C298" s="24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24"/>
      <c r="C299" s="24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24"/>
      <c r="C300" s="24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24"/>
      <c r="C301" s="24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24"/>
      <c r="C302" s="24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24"/>
      <c r="C303" s="24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24"/>
      <c r="C304" s="24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24"/>
      <c r="C305" s="24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24"/>
      <c r="C306" s="24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24"/>
      <c r="C307" s="24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24"/>
      <c r="C308" s="24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24"/>
      <c r="C309" s="24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24"/>
      <c r="C310" s="24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24"/>
      <c r="C311" s="24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24"/>
      <c r="C312" s="24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24"/>
      <c r="C313" s="24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24"/>
      <c r="C314" s="24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24"/>
      <c r="C315" s="24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24"/>
      <c r="C316" s="24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24"/>
      <c r="C317" s="24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24"/>
      <c r="C318" s="24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24"/>
      <c r="C319" s="24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24"/>
      <c r="C320" s="24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24"/>
      <c r="C321" s="24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24"/>
      <c r="C322" s="24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24"/>
      <c r="C323" s="24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24"/>
      <c r="C324" s="24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24"/>
      <c r="C325" s="24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24"/>
      <c r="C326" s="24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24"/>
      <c r="C327" s="24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24"/>
      <c r="C328" s="24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24"/>
      <c r="C329" s="24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24"/>
      <c r="C330" s="24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24"/>
      <c r="C331" s="24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24"/>
      <c r="C332" s="24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24"/>
      <c r="C333" s="24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24"/>
      <c r="C334" s="24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24"/>
      <c r="C335" s="24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24"/>
      <c r="C336" s="24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24"/>
      <c r="C337" s="24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24"/>
      <c r="C338" s="24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24"/>
      <c r="C339" s="24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24"/>
      <c r="C340" s="24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24"/>
      <c r="C341" s="24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24"/>
      <c r="C342" s="24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24"/>
      <c r="C343" s="24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24"/>
      <c r="C344" s="24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24"/>
      <c r="C345" s="24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24"/>
      <c r="C346" s="24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24"/>
      <c r="C347" s="24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24"/>
      <c r="C348" s="24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24"/>
      <c r="C349" s="24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24"/>
      <c r="C350" s="24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24"/>
      <c r="C351" s="24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24"/>
      <c r="C352" s="24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24"/>
      <c r="C353" s="24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24"/>
      <c r="C354" s="24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24"/>
      <c r="C355" s="24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24"/>
      <c r="C356" s="24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24"/>
      <c r="C357" s="24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24"/>
      <c r="C358" s="24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24"/>
      <c r="C359" s="24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24"/>
      <c r="C360" s="24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24"/>
      <c r="C361" s="24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24"/>
      <c r="C362" s="24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24"/>
      <c r="C363" s="24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24"/>
      <c r="C364" s="24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24"/>
      <c r="C365" s="24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24"/>
      <c r="C366" s="24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24"/>
      <c r="C367" s="24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24"/>
      <c r="C368" s="24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24"/>
      <c r="C369" s="24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24"/>
      <c r="C370" s="24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24"/>
      <c r="C371" s="24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24"/>
      <c r="C372" s="24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24"/>
      <c r="C373" s="24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24"/>
      <c r="C374" s="24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24"/>
      <c r="C375" s="24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24"/>
      <c r="C376" s="24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24"/>
      <c r="C377" s="24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24"/>
      <c r="C378" s="24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24"/>
      <c r="C379" s="24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24"/>
      <c r="C380" s="24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24"/>
      <c r="C381" s="24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24"/>
      <c r="C382" s="24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24"/>
      <c r="C383" s="24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24"/>
      <c r="C384" s="24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24"/>
      <c r="C385" s="24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24"/>
      <c r="C386" s="24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24"/>
      <c r="C387" s="24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24"/>
      <c r="C388" s="24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24"/>
      <c r="C389" s="24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24"/>
      <c r="C390" s="24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24"/>
      <c r="C391" s="24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24"/>
      <c r="C392" s="24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24"/>
      <c r="C393" s="24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24"/>
      <c r="C394" s="24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24"/>
      <c r="C395" s="24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24"/>
      <c r="C396" s="24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24"/>
      <c r="C397" s="24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24"/>
      <c r="C398" s="24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24"/>
      <c r="C399" s="24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24"/>
      <c r="C400" s="24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24"/>
      <c r="C401" s="24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24"/>
      <c r="C402" s="24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24"/>
      <c r="C403" s="24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24"/>
      <c r="C404" s="24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24"/>
      <c r="C405" s="24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24"/>
      <c r="C406" s="24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24"/>
      <c r="C407" s="24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24"/>
      <c r="C408" s="24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24"/>
      <c r="C409" s="24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24"/>
      <c r="C410" s="24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24"/>
      <c r="C411" s="24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24"/>
      <c r="C412" s="24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24"/>
      <c r="C413" s="24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24"/>
      <c r="C414" s="24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24"/>
      <c r="C415" s="24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24"/>
      <c r="C416" s="24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24"/>
      <c r="C417" s="24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24"/>
      <c r="C418" s="24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24"/>
      <c r="C419" s="24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24"/>
      <c r="C420" s="24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24"/>
      <c r="C421" s="24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24"/>
      <c r="C422" s="24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24"/>
      <c r="C423" s="24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24"/>
      <c r="C424" s="24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24"/>
      <c r="C425" s="24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24"/>
      <c r="C426" s="24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24"/>
      <c r="C427" s="24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24"/>
      <c r="C428" s="24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24"/>
      <c r="C429" s="24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24"/>
      <c r="C430" s="24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24"/>
      <c r="C431" s="24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24"/>
      <c r="C432" s="24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24"/>
      <c r="C433" s="24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24"/>
      <c r="C434" s="24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24"/>
      <c r="C435" s="24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24"/>
      <c r="C436" s="24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24"/>
      <c r="C437" s="24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24"/>
      <c r="C438" s="24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24"/>
      <c r="C439" s="24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24"/>
      <c r="C440" s="24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24"/>
      <c r="C441" s="24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24"/>
      <c r="C442" s="24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24"/>
      <c r="C443" s="24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24"/>
      <c r="C444" s="24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24"/>
      <c r="C445" s="24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24"/>
      <c r="C446" s="24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24"/>
      <c r="C447" s="24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24"/>
      <c r="C448" s="24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24"/>
      <c r="C449" s="24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24"/>
      <c r="C450" s="24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24"/>
      <c r="C451" s="24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24"/>
      <c r="C452" s="24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24"/>
      <c r="C453" s="24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24"/>
      <c r="C454" s="24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24"/>
      <c r="C455" s="24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24"/>
      <c r="C456" s="24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24"/>
      <c r="C457" s="24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24"/>
      <c r="C458" s="24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24"/>
      <c r="C459" s="24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24"/>
      <c r="C460" s="24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24"/>
      <c r="C461" s="24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24"/>
      <c r="C462" s="24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24"/>
      <c r="C463" s="24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24"/>
      <c r="C464" s="24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24"/>
      <c r="C465" s="24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24"/>
      <c r="C466" s="24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24"/>
      <c r="C467" s="24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24"/>
      <c r="C468" s="24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24"/>
      <c r="C469" s="24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24"/>
      <c r="C470" s="24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24"/>
      <c r="C471" s="24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24"/>
      <c r="C472" s="24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24"/>
      <c r="C473" s="24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24"/>
      <c r="C474" s="24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24"/>
      <c r="C475" s="24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24"/>
      <c r="C476" s="24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24"/>
      <c r="C477" s="24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24"/>
      <c r="C478" s="24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24"/>
      <c r="C479" s="24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24"/>
      <c r="C480" s="24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24"/>
      <c r="C481" s="24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24"/>
      <c r="C482" s="24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24"/>
      <c r="C483" s="24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24"/>
      <c r="C484" s="24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24"/>
      <c r="C485" s="24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24"/>
      <c r="C486" s="24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24"/>
      <c r="C487" s="24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24"/>
      <c r="C488" s="24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24"/>
      <c r="C489" s="24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24"/>
      <c r="C490" s="24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24"/>
      <c r="C491" s="24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24"/>
      <c r="C492" s="24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24"/>
      <c r="C493" s="24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24"/>
      <c r="C494" s="24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24"/>
      <c r="C495" s="24"/>
      <c r="D495" s="117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24"/>
      <c r="C496" s="24"/>
      <c r="D496" s="117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24"/>
      <c r="C497" s="24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24"/>
      <c r="C498" s="24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24"/>
      <c r="C499" s="24"/>
      <c r="D499" s="117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24"/>
      <c r="C500" s="24"/>
      <c r="D500" s="117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24"/>
      <c r="C501" s="24"/>
      <c r="D501" s="117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24"/>
      <c r="C502" s="24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24"/>
      <c r="C503" s="24"/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24"/>
      <c r="C504" s="24"/>
      <c r="D504" s="117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24"/>
      <c r="C505" s="24"/>
      <c r="D505" s="117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24"/>
      <c r="C506" s="24"/>
      <c r="D506" s="117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24"/>
      <c r="C507" s="24"/>
      <c r="D507" s="117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24"/>
      <c r="C508" s="24"/>
      <c r="D508" s="117"/>
      <c r="E508" s="117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24"/>
      <c r="C509" s="24"/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24"/>
      <c r="C510" s="24"/>
      <c r="D510" s="117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24"/>
      <c r="C511" s="24"/>
      <c r="D511" s="117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24"/>
      <c r="C512" s="24"/>
      <c r="D512" s="117"/>
      <c r="E512" s="117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24"/>
      <c r="C513" s="24"/>
      <c r="D513" s="117"/>
      <c r="E513" s="117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24"/>
      <c r="C514" s="24"/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24"/>
      <c r="C515" s="24"/>
      <c r="D515" s="117"/>
      <c r="E515" s="117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24"/>
      <c r="C516" s="24"/>
      <c r="D516" s="117"/>
      <c r="E516" s="117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24"/>
      <c r="C517" s="24"/>
      <c r="D517" s="117"/>
      <c r="E517" s="117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24"/>
      <c r="C518" s="24"/>
      <c r="D518" s="117"/>
      <c r="E518" s="117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24"/>
      <c r="C519" s="24"/>
      <c r="D519" s="117"/>
      <c r="E519" s="117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24"/>
      <c r="C520" s="24"/>
      <c r="D520" s="117"/>
      <c r="E520" s="117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24"/>
      <c r="C521" s="24"/>
      <c r="D521" s="117"/>
      <c r="E521" s="117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24"/>
      <c r="C522" s="24"/>
      <c r="D522" s="117"/>
      <c r="E522" s="117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24"/>
      <c r="C523" s="24"/>
      <c r="D523" s="117"/>
      <c r="E523" s="117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24"/>
      <c r="C524" s="24"/>
      <c r="D524" s="117"/>
      <c r="E524" s="117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24"/>
      <c r="C525" s="24"/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24"/>
      <c r="C526" s="24"/>
      <c r="D526" s="117"/>
      <c r="E526" s="117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24"/>
      <c r="C527" s="24"/>
      <c r="D527" s="117"/>
      <c r="E527" s="117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24"/>
      <c r="C528" s="24"/>
      <c r="D528" s="117"/>
      <c r="E528" s="117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24"/>
      <c r="C529" s="24"/>
      <c r="D529" s="117"/>
      <c r="E529" s="117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24"/>
      <c r="C530" s="24"/>
      <c r="D530" s="117"/>
      <c r="E530" s="117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24"/>
      <c r="C531" s="24"/>
      <c r="D531" s="117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24"/>
      <c r="C532" s="24"/>
      <c r="D532" s="117"/>
      <c r="E532" s="117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24"/>
      <c r="C533" s="24"/>
      <c r="D533" s="117"/>
      <c r="E533" s="117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24"/>
      <c r="C534" s="24"/>
      <c r="D534" s="117"/>
      <c r="E534" s="117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24"/>
      <c r="C535" s="24"/>
      <c r="D535" s="117"/>
      <c r="E535" s="117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24"/>
      <c r="C536" s="24"/>
      <c r="D536" s="117"/>
      <c r="E536" s="117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24"/>
      <c r="C537" s="24"/>
      <c r="D537" s="117"/>
      <c r="E537" s="117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24"/>
      <c r="C538" s="24"/>
      <c r="D538" s="117"/>
      <c r="E538" s="117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24"/>
      <c r="C539" s="24"/>
      <c r="D539" s="117"/>
      <c r="E539" s="117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24"/>
      <c r="C540" s="24"/>
      <c r="D540" s="117"/>
      <c r="E540" s="117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24"/>
      <c r="C541" s="24"/>
      <c r="D541" s="117"/>
      <c r="E541" s="117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24"/>
      <c r="C542" s="24"/>
      <c r="D542" s="117"/>
      <c r="E542" s="117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24"/>
      <c r="C543" s="24"/>
      <c r="D543" s="117"/>
      <c r="E543" s="117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24"/>
      <c r="C544" s="24"/>
      <c r="D544" s="117"/>
      <c r="E544" s="117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24"/>
      <c r="C545" s="24"/>
      <c r="D545" s="117"/>
      <c r="E545" s="117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24"/>
      <c r="C546" s="24"/>
      <c r="D546" s="117"/>
      <c r="E546" s="117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24"/>
      <c r="C547" s="24"/>
      <c r="D547" s="117"/>
      <c r="E547" s="117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24"/>
      <c r="C548" s="24"/>
      <c r="D548" s="117"/>
      <c r="E548" s="117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24"/>
      <c r="C549" s="24"/>
      <c r="D549" s="117"/>
      <c r="E549" s="117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24"/>
      <c r="C550" s="24"/>
      <c r="D550" s="117"/>
      <c r="E550" s="117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24"/>
      <c r="C551" s="24"/>
      <c r="D551" s="117"/>
      <c r="E551" s="117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24"/>
      <c r="C552" s="24"/>
      <c r="D552" s="117"/>
      <c r="E552" s="117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24"/>
      <c r="C553" s="24"/>
      <c r="D553" s="117"/>
      <c r="E553" s="117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24"/>
      <c r="C554" s="24"/>
      <c r="D554" s="117"/>
      <c r="E554" s="117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24"/>
      <c r="C555" s="24"/>
      <c r="D555" s="117"/>
      <c r="E555" s="117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24"/>
      <c r="C556" s="24"/>
      <c r="D556" s="117"/>
      <c r="E556" s="117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24"/>
      <c r="C557" s="24"/>
      <c r="D557" s="117"/>
      <c r="E557" s="117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24"/>
      <c r="C558" s="24"/>
      <c r="D558" s="117"/>
      <c r="E558" s="117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24"/>
      <c r="C559" s="24"/>
      <c r="D559" s="117"/>
      <c r="E559" s="117"/>
      <c r="F559" s="117"/>
      <c r="G559" s="117"/>
      <c r="H559" s="117"/>
      <c r="I559" s="117"/>
      <c r="J559" s="117"/>
      <c r="K559" s="117"/>
      <c r="L559" s="117"/>
      <c r="M559" s="117"/>
      <c r="N559" s="117"/>
      <c r="O559" s="117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24"/>
      <c r="C560" s="24"/>
      <c r="D560" s="117"/>
      <c r="E560" s="117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24"/>
      <c r="C561" s="24"/>
      <c r="D561" s="117"/>
      <c r="E561" s="117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24"/>
      <c r="C562" s="24"/>
      <c r="D562" s="117"/>
      <c r="E562" s="117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24"/>
      <c r="C563" s="24"/>
      <c r="D563" s="117"/>
      <c r="E563" s="117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24"/>
      <c r="C564" s="24"/>
      <c r="D564" s="117"/>
      <c r="E564" s="117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24"/>
      <c r="C565" s="24"/>
      <c r="D565" s="117"/>
      <c r="E565" s="117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24"/>
      <c r="C566" s="24"/>
      <c r="D566" s="117"/>
      <c r="E566" s="117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24"/>
      <c r="C567" s="24"/>
      <c r="D567" s="117"/>
      <c r="E567" s="117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24"/>
      <c r="C568" s="24"/>
      <c r="D568" s="117"/>
      <c r="E568" s="117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24"/>
      <c r="C569" s="24"/>
      <c r="D569" s="117"/>
      <c r="E569" s="117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24"/>
      <c r="C570" s="24"/>
      <c r="D570" s="117"/>
      <c r="E570" s="117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24"/>
      <c r="C571" s="24"/>
      <c r="D571" s="117"/>
      <c r="E571" s="117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24"/>
      <c r="C572" s="24"/>
      <c r="D572" s="117"/>
      <c r="E572" s="117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24"/>
      <c r="C573" s="24"/>
      <c r="D573" s="117"/>
      <c r="E573" s="117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24"/>
      <c r="C574" s="24"/>
      <c r="D574" s="117"/>
      <c r="E574" s="117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24"/>
      <c r="C575" s="24"/>
      <c r="D575" s="117"/>
      <c r="E575" s="117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24"/>
      <c r="C576" s="24"/>
      <c r="D576" s="117"/>
      <c r="E576" s="117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24"/>
      <c r="C577" s="24"/>
      <c r="D577" s="117"/>
      <c r="E577" s="117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24"/>
      <c r="C578" s="24"/>
      <c r="D578" s="117"/>
      <c r="E578" s="117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24"/>
      <c r="C579" s="24"/>
      <c r="D579" s="117"/>
      <c r="E579" s="117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24"/>
      <c r="C580" s="24"/>
      <c r="D580" s="117"/>
      <c r="E580" s="117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24"/>
      <c r="C581" s="24"/>
      <c r="D581" s="117"/>
      <c r="E581" s="117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24"/>
      <c r="C582" s="24"/>
      <c r="D582" s="117"/>
      <c r="E582" s="117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24"/>
      <c r="C583" s="24"/>
      <c r="D583" s="117"/>
      <c r="E583" s="117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24"/>
      <c r="C584" s="24"/>
      <c r="D584" s="117"/>
      <c r="E584" s="117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24"/>
      <c r="C585" s="24"/>
      <c r="D585" s="117"/>
      <c r="E585" s="117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24"/>
      <c r="C586" s="24"/>
      <c r="D586" s="117"/>
      <c r="E586" s="117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24"/>
      <c r="C587" s="24"/>
      <c r="D587" s="117"/>
      <c r="E587" s="117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24"/>
      <c r="C588" s="24"/>
      <c r="D588" s="117"/>
      <c r="E588" s="117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24"/>
      <c r="C589" s="24"/>
      <c r="D589" s="117"/>
      <c r="E589" s="117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24"/>
      <c r="C590" s="24"/>
      <c r="D590" s="117"/>
      <c r="E590" s="117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24"/>
      <c r="C591" s="24"/>
      <c r="D591" s="117"/>
      <c r="E591" s="117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24"/>
      <c r="C592" s="24"/>
      <c r="D592" s="117"/>
      <c r="E592" s="117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24"/>
      <c r="C593" s="24"/>
      <c r="D593" s="117"/>
      <c r="E593" s="117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24"/>
      <c r="C594" s="24"/>
      <c r="D594" s="117"/>
      <c r="E594" s="117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24"/>
      <c r="C595" s="24"/>
      <c r="D595" s="117"/>
      <c r="E595" s="117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24"/>
      <c r="C596" s="24"/>
      <c r="D596" s="117"/>
      <c r="E596" s="117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24"/>
      <c r="C597" s="24"/>
      <c r="D597" s="117"/>
      <c r="E597" s="117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24"/>
      <c r="C598" s="24"/>
      <c r="D598" s="117"/>
      <c r="E598" s="117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24"/>
      <c r="C599" s="24"/>
      <c r="D599" s="117"/>
      <c r="E599" s="117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24"/>
      <c r="C600" s="24"/>
      <c r="D600" s="117"/>
      <c r="E600" s="117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24"/>
      <c r="C601" s="24"/>
      <c r="D601" s="117"/>
      <c r="E601" s="117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24"/>
      <c r="C602" s="24"/>
      <c r="D602" s="117"/>
      <c r="E602" s="117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24"/>
      <c r="C603" s="24"/>
      <c r="D603" s="117"/>
      <c r="E603" s="117"/>
      <c r="F603" s="117"/>
      <c r="G603" s="117"/>
      <c r="H603" s="117"/>
      <c r="I603" s="117"/>
      <c r="J603" s="117"/>
      <c r="K603" s="117"/>
      <c r="L603" s="117"/>
      <c r="M603" s="117"/>
      <c r="N603" s="117"/>
      <c r="O603" s="117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24"/>
      <c r="C604" s="24"/>
      <c r="D604" s="117"/>
      <c r="E604" s="117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24"/>
      <c r="C605" s="24"/>
      <c r="D605" s="117"/>
      <c r="E605" s="117"/>
      <c r="F605" s="117"/>
      <c r="G605" s="117"/>
      <c r="H605" s="117"/>
      <c r="I605" s="117"/>
      <c r="J605" s="117"/>
      <c r="K605" s="117"/>
      <c r="L605" s="117"/>
      <c r="M605" s="117"/>
      <c r="N605" s="117"/>
      <c r="O605" s="117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24"/>
      <c r="C606" s="24"/>
      <c r="D606" s="117"/>
      <c r="E606" s="117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24"/>
      <c r="C607" s="24"/>
      <c r="D607" s="117"/>
      <c r="E607" s="117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24"/>
      <c r="C608" s="24"/>
      <c r="D608" s="117"/>
      <c r="E608" s="117"/>
      <c r="F608" s="117"/>
      <c r="G608" s="117"/>
      <c r="H608" s="117"/>
      <c r="I608" s="117"/>
      <c r="J608" s="117"/>
      <c r="K608" s="117"/>
      <c r="L608" s="117"/>
      <c r="M608" s="117"/>
      <c r="N608" s="117"/>
      <c r="O608" s="117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24"/>
      <c r="C609" s="24"/>
      <c r="D609" s="117"/>
      <c r="E609" s="117"/>
      <c r="F609" s="117"/>
      <c r="G609" s="117"/>
      <c r="H609" s="117"/>
      <c r="I609" s="117"/>
      <c r="J609" s="117"/>
      <c r="K609" s="117"/>
      <c r="L609" s="117"/>
      <c r="M609" s="117"/>
      <c r="N609" s="117"/>
      <c r="O609" s="117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24"/>
      <c r="C610" s="24"/>
      <c r="D610" s="117"/>
      <c r="E610" s="117"/>
      <c r="F610" s="117"/>
      <c r="G610" s="117"/>
      <c r="H610" s="117"/>
      <c r="I610" s="117"/>
      <c r="J610" s="117"/>
      <c r="K610" s="117"/>
      <c r="L610" s="117"/>
      <c r="M610" s="117"/>
      <c r="N610" s="117"/>
      <c r="O610" s="117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24"/>
      <c r="C611" s="24"/>
      <c r="D611" s="117"/>
      <c r="E611" s="117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24"/>
      <c r="C612" s="24"/>
      <c r="D612" s="117"/>
      <c r="E612" s="117"/>
      <c r="F612" s="117"/>
      <c r="G612" s="117"/>
      <c r="H612" s="117"/>
      <c r="I612" s="117"/>
      <c r="J612" s="117"/>
      <c r="K612" s="117"/>
      <c r="L612" s="117"/>
      <c r="M612" s="117"/>
      <c r="N612" s="117"/>
      <c r="O612" s="117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24"/>
      <c r="C613" s="24"/>
      <c r="D613" s="117"/>
      <c r="E613" s="117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24"/>
      <c r="C614" s="24"/>
      <c r="D614" s="117"/>
      <c r="E614" s="117"/>
      <c r="F614" s="117"/>
      <c r="G614" s="117"/>
      <c r="H614" s="117"/>
      <c r="I614" s="117"/>
      <c r="J614" s="117"/>
      <c r="K614" s="117"/>
      <c r="L614" s="117"/>
      <c r="M614" s="117"/>
      <c r="N614" s="117"/>
      <c r="O614" s="117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24"/>
      <c r="C615" s="24"/>
      <c r="D615" s="117"/>
      <c r="E615" s="117"/>
      <c r="F615" s="117"/>
      <c r="G615" s="117"/>
      <c r="H615" s="117"/>
      <c r="I615" s="117"/>
      <c r="J615" s="117"/>
      <c r="K615" s="117"/>
      <c r="L615" s="117"/>
      <c r="M615" s="117"/>
      <c r="N615" s="117"/>
      <c r="O615" s="117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24"/>
      <c r="C616" s="24"/>
      <c r="D616" s="117"/>
      <c r="E616" s="117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24"/>
      <c r="C617" s="24"/>
      <c r="D617" s="117"/>
      <c r="E617" s="117"/>
      <c r="F617" s="117"/>
      <c r="G617" s="117"/>
      <c r="H617" s="117"/>
      <c r="I617" s="117"/>
      <c r="J617" s="117"/>
      <c r="K617" s="117"/>
      <c r="L617" s="117"/>
      <c r="M617" s="117"/>
      <c r="N617" s="117"/>
      <c r="O617" s="117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24"/>
      <c r="C618" s="24"/>
      <c r="D618" s="117"/>
      <c r="E618" s="117"/>
      <c r="F618" s="117"/>
      <c r="G618" s="117"/>
      <c r="H618" s="117"/>
      <c r="I618" s="117"/>
      <c r="J618" s="117"/>
      <c r="K618" s="117"/>
      <c r="L618" s="117"/>
      <c r="M618" s="117"/>
      <c r="N618" s="117"/>
      <c r="O618" s="117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24"/>
      <c r="C619" s="24"/>
      <c r="D619" s="117"/>
      <c r="E619" s="117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24"/>
      <c r="C620" s="24"/>
      <c r="D620" s="117"/>
      <c r="E620" s="117"/>
      <c r="F620" s="117"/>
      <c r="G620" s="117"/>
      <c r="H620" s="117"/>
      <c r="I620" s="117"/>
      <c r="J620" s="117"/>
      <c r="K620" s="117"/>
      <c r="L620" s="117"/>
      <c r="M620" s="117"/>
      <c r="N620" s="117"/>
      <c r="O620" s="117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24"/>
      <c r="C621" s="24"/>
      <c r="D621" s="117"/>
      <c r="E621" s="117"/>
      <c r="F621" s="117"/>
      <c r="G621" s="117"/>
      <c r="H621" s="117"/>
      <c r="I621" s="117"/>
      <c r="J621" s="117"/>
      <c r="K621" s="117"/>
      <c r="L621" s="117"/>
      <c r="M621" s="117"/>
      <c r="N621" s="117"/>
      <c r="O621" s="117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24"/>
      <c r="C622" s="24"/>
      <c r="D622" s="117"/>
      <c r="E622" s="117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24"/>
      <c r="C623" s="24"/>
      <c r="D623" s="117"/>
      <c r="E623" s="117"/>
      <c r="F623" s="117"/>
      <c r="G623" s="117"/>
      <c r="H623" s="117"/>
      <c r="I623" s="117"/>
      <c r="J623" s="117"/>
      <c r="K623" s="117"/>
      <c r="L623" s="117"/>
      <c r="M623" s="117"/>
      <c r="N623" s="117"/>
      <c r="O623" s="117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24"/>
      <c r="C624" s="24"/>
      <c r="D624" s="117"/>
      <c r="E624" s="117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24"/>
      <c r="C625" s="24"/>
      <c r="D625" s="117"/>
      <c r="E625" s="117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24"/>
      <c r="C626" s="24"/>
      <c r="D626" s="117"/>
      <c r="E626" s="117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24"/>
      <c r="C627" s="24"/>
      <c r="D627" s="117"/>
      <c r="E627" s="117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24"/>
      <c r="C628" s="24"/>
      <c r="D628" s="117"/>
      <c r="E628" s="117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24"/>
      <c r="C629" s="24"/>
      <c r="D629" s="117"/>
      <c r="E629" s="117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24"/>
      <c r="C630" s="24"/>
      <c r="D630" s="117"/>
      <c r="E630" s="117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24"/>
      <c r="C631" s="24"/>
      <c r="D631" s="117"/>
      <c r="E631" s="117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24"/>
      <c r="C632" s="24"/>
      <c r="D632" s="117"/>
      <c r="E632" s="117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24"/>
      <c r="C633" s="24"/>
      <c r="D633" s="117"/>
      <c r="E633" s="117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24"/>
      <c r="C634" s="24"/>
      <c r="D634" s="117"/>
      <c r="E634" s="117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24"/>
      <c r="C635" s="24"/>
      <c r="D635" s="117"/>
      <c r="E635" s="117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24"/>
      <c r="C636" s="24"/>
      <c r="D636" s="117"/>
      <c r="E636" s="117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24"/>
      <c r="C637" s="24"/>
      <c r="D637" s="117"/>
      <c r="E637" s="117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24"/>
      <c r="C638" s="24"/>
      <c r="D638" s="117"/>
      <c r="E638" s="117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24"/>
      <c r="C639" s="24"/>
      <c r="D639" s="117"/>
      <c r="E639" s="117"/>
      <c r="F639" s="117"/>
      <c r="G639" s="117"/>
      <c r="H639" s="117"/>
      <c r="I639" s="117"/>
      <c r="J639" s="117"/>
      <c r="K639" s="117"/>
      <c r="L639" s="117"/>
      <c r="M639" s="117"/>
      <c r="N639" s="117"/>
      <c r="O639" s="117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24"/>
      <c r="C640" s="24"/>
      <c r="D640" s="117"/>
      <c r="E640" s="117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24"/>
      <c r="C641" s="24"/>
      <c r="D641" s="117"/>
      <c r="E641" s="117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24"/>
      <c r="C642" s="24"/>
      <c r="D642" s="117"/>
      <c r="E642" s="117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24"/>
      <c r="C643" s="24"/>
      <c r="D643" s="117"/>
      <c r="E643" s="117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24"/>
      <c r="C644" s="24"/>
      <c r="D644" s="117"/>
      <c r="E644" s="117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24"/>
      <c r="C645" s="24"/>
      <c r="D645" s="117"/>
      <c r="E645" s="117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24"/>
      <c r="C646" s="24"/>
      <c r="D646" s="117"/>
      <c r="E646" s="117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24"/>
      <c r="C647" s="24"/>
      <c r="D647" s="117"/>
      <c r="E647" s="117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24"/>
      <c r="C648" s="24"/>
      <c r="D648" s="117"/>
      <c r="E648" s="117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24"/>
      <c r="C649" s="24"/>
      <c r="D649" s="117"/>
      <c r="E649" s="117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24"/>
      <c r="C650" s="24"/>
      <c r="D650" s="117"/>
      <c r="E650" s="117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24"/>
      <c r="C651" s="24"/>
      <c r="D651" s="117"/>
      <c r="E651" s="117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24"/>
      <c r="C652" s="24"/>
      <c r="D652" s="117"/>
      <c r="E652" s="117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24"/>
      <c r="C653" s="24"/>
      <c r="D653" s="117"/>
      <c r="E653" s="117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24"/>
      <c r="C654" s="24"/>
      <c r="D654" s="117"/>
      <c r="E654" s="117"/>
      <c r="F654" s="117"/>
      <c r="G654" s="117"/>
      <c r="H654" s="117"/>
      <c r="I654" s="117"/>
      <c r="J654" s="117"/>
      <c r="K654" s="117"/>
      <c r="L654" s="117"/>
      <c r="M654" s="117"/>
      <c r="N654" s="117"/>
      <c r="O654" s="117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24"/>
      <c r="C655" s="24"/>
      <c r="D655" s="117"/>
      <c r="E655" s="117"/>
      <c r="F655" s="117"/>
      <c r="G655" s="117"/>
      <c r="H655" s="117"/>
      <c r="I655" s="117"/>
      <c r="J655" s="117"/>
      <c r="K655" s="117"/>
      <c r="L655" s="117"/>
      <c r="M655" s="117"/>
      <c r="N655" s="117"/>
      <c r="O655" s="117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24"/>
      <c r="C656" s="24"/>
      <c r="D656" s="117"/>
      <c r="E656" s="117"/>
      <c r="F656" s="117"/>
      <c r="G656" s="117"/>
      <c r="H656" s="117"/>
      <c r="I656" s="117"/>
      <c r="J656" s="117"/>
      <c r="K656" s="117"/>
      <c r="L656" s="117"/>
      <c r="M656" s="117"/>
      <c r="N656" s="117"/>
      <c r="O656" s="117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24"/>
      <c r="C657" s="24"/>
      <c r="D657" s="117"/>
      <c r="E657" s="117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24"/>
      <c r="C658" s="24"/>
      <c r="D658" s="117"/>
      <c r="E658" s="117"/>
      <c r="F658" s="117"/>
      <c r="G658" s="117"/>
      <c r="H658" s="117"/>
      <c r="I658" s="117"/>
      <c r="J658" s="117"/>
      <c r="K658" s="117"/>
      <c r="L658" s="117"/>
      <c r="M658" s="117"/>
      <c r="N658" s="117"/>
      <c r="O658" s="117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24"/>
      <c r="C659" s="24"/>
      <c r="D659" s="117"/>
      <c r="E659" s="117"/>
      <c r="F659" s="117"/>
      <c r="G659" s="117"/>
      <c r="H659" s="117"/>
      <c r="I659" s="117"/>
      <c r="J659" s="117"/>
      <c r="K659" s="117"/>
      <c r="L659" s="117"/>
      <c r="M659" s="117"/>
      <c r="N659" s="117"/>
      <c r="O659" s="117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24"/>
      <c r="C660" s="24"/>
      <c r="D660" s="117"/>
      <c r="E660" s="117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24"/>
      <c r="C661" s="24"/>
      <c r="D661" s="117"/>
      <c r="E661" s="117"/>
      <c r="F661" s="117"/>
      <c r="G661" s="117"/>
      <c r="H661" s="117"/>
      <c r="I661" s="117"/>
      <c r="J661" s="117"/>
      <c r="K661" s="117"/>
      <c r="L661" s="117"/>
      <c r="M661" s="117"/>
      <c r="N661" s="117"/>
      <c r="O661" s="117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24"/>
      <c r="C662" s="24"/>
      <c r="D662" s="117"/>
      <c r="E662" s="117"/>
      <c r="F662" s="117"/>
      <c r="G662" s="117"/>
      <c r="H662" s="117"/>
      <c r="I662" s="117"/>
      <c r="J662" s="117"/>
      <c r="K662" s="117"/>
      <c r="L662" s="117"/>
      <c r="M662" s="117"/>
      <c r="N662" s="117"/>
      <c r="O662" s="117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24"/>
      <c r="C663" s="24"/>
      <c r="D663" s="117"/>
      <c r="E663" s="117"/>
      <c r="F663" s="117"/>
      <c r="G663" s="117"/>
      <c r="H663" s="117"/>
      <c r="I663" s="117"/>
      <c r="J663" s="117"/>
      <c r="K663" s="117"/>
      <c r="L663" s="117"/>
      <c r="M663" s="117"/>
      <c r="N663" s="117"/>
      <c r="O663" s="117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24"/>
      <c r="C664" s="24"/>
      <c r="D664" s="117"/>
      <c r="E664" s="117"/>
      <c r="F664" s="117"/>
      <c r="G664" s="117"/>
      <c r="H664" s="117"/>
      <c r="I664" s="117"/>
      <c r="J664" s="117"/>
      <c r="K664" s="117"/>
      <c r="L664" s="117"/>
      <c r="M664" s="117"/>
      <c r="N664" s="117"/>
      <c r="O664" s="117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24"/>
      <c r="C665" s="24"/>
      <c r="D665" s="117"/>
      <c r="E665" s="117"/>
      <c r="F665" s="117"/>
      <c r="G665" s="117"/>
      <c r="H665" s="117"/>
      <c r="I665" s="117"/>
      <c r="J665" s="117"/>
      <c r="K665" s="117"/>
      <c r="L665" s="117"/>
      <c r="M665" s="117"/>
      <c r="N665" s="117"/>
      <c r="O665" s="117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24"/>
      <c r="C666" s="24"/>
      <c r="D666" s="117"/>
      <c r="E666" s="117"/>
      <c r="F666" s="117"/>
      <c r="G666" s="117"/>
      <c r="H666" s="117"/>
      <c r="I666" s="117"/>
      <c r="J666" s="117"/>
      <c r="K666" s="117"/>
      <c r="L666" s="117"/>
      <c r="M666" s="117"/>
      <c r="N666" s="117"/>
      <c r="O666" s="117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24"/>
      <c r="C667" s="24"/>
      <c r="D667" s="117"/>
      <c r="E667" s="117"/>
      <c r="F667" s="117"/>
      <c r="G667" s="117"/>
      <c r="H667" s="117"/>
      <c r="I667" s="117"/>
      <c r="J667" s="117"/>
      <c r="K667" s="117"/>
      <c r="L667" s="117"/>
      <c r="M667" s="117"/>
      <c r="N667" s="117"/>
      <c r="O667" s="117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24"/>
      <c r="C668" s="24"/>
      <c r="D668" s="117"/>
      <c r="E668" s="117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24"/>
      <c r="C669" s="24"/>
      <c r="D669" s="117"/>
      <c r="E669" s="117"/>
      <c r="F669" s="117"/>
      <c r="G669" s="117"/>
      <c r="H669" s="117"/>
      <c r="I669" s="117"/>
      <c r="J669" s="117"/>
      <c r="K669" s="117"/>
      <c r="L669" s="117"/>
      <c r="M669" s="117"/>
      <c r="N669" s="117"/>
      <c r="O669" s="117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24"/>
      <c r="C670" s="24"/>
      <c r="D670" s="117"/>
      <c r="E670" s="117"/>
      <c r="F670" s="117"/>
      <c r="G670" s="117"/>
      <c r="H670" s="117"/>
      <c r="I670" s="117"/>
      <c r="J670" s="117"/>
      <c r="K670" s="117"/>
      <c r="L670" s="117"/>
      <c r="M670" s="117"/>
      <c r="N670" s="117"/>
      <c r="O670" s="117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24"/>
      <c r="C671" s="24"/>
      <c r="D671" s="117"/>
      <c r="E671" s="117"/>
      <c r="F671" s="117"/>
      <c r="G671" s="117"/>
      <c r="H671" s="117"/>
      <c r="I671" s="117"/>
      <c r="J671" s="117"/>
      <c r="K671" s="117"/>
      <c r="L671" s="117"/>
      <c r="M671" s="117"/>
      <c r="N671" s="117"/>
      <c r="O671" s="117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24"/>
      <c r="C672" s="24"/>
      <c r="D672" s="117"/>
      <c r="E672" s="117"/>
      <c r="F672" s="117"/>
      <c r="G672" s="117"/>
      <c r="H672" s="117"/>
      <c r="I672" s="117"/>
      <c r="J672" s="117"/>
      <c r="K672" s="117"/>
      <c r="L672" s="117"/>
      <c r="M672" s="117"/>
      <c r="N672" s="117"/>
      <c r="O672" s="117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24"/>
      <c r="C673" s="24"/>
      <c r="D673" s="117"/>
      <c r="E673" s="117"/>
      <c r="F673" s="117"/>
      <c r="G673" s="117"/>
      <c r="H673" s="117"/>
      <c r="I673" s="117"/>
      <c r="J673" s="117"/>
      <c r="K673" s="117"/>
      <c r="L673" s="117"/>
      <c r="M673" s="117"/>
      <c r="N673" s="117"/>
      <c r="O673" s="117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24"/>
      <c r="C674" s="24"/>
      <c r="D674" s="117"/>
      <c r="E674" s="117"/>
      <c r="F674" s="117"/>
      <c r="G674" s="117"/>
      <c r="H674" s="117"/>
      <c r="I674" s="117"/>
      <c r="J674" s="117"/>
      <c r="K674" s="117"/>
      <c r="L674" s="117"/>
      <c r="M674" s="117"/>
      <c r="N674" s="117"/>
      <c r="O674" s="117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24"/>
      <c r="C675" s="24"/>
      <c r="D675" s="117"/>
      <c r="E675" s="117"/>
      <c r="F675" s="117"/>
      <c r="G675" s="117"/>
      <c r="H675" s="117"/>
      <c r="I675" s="117"/>
      <c r="J675" s="117"/>
      <c r="K675" s="117"/>
      <c r="L675" s="117"/>
      <c r="M675" s="117"/>
      <c r="N675" s="117"/>
      <c r="O675" s="117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24"/>
      <c r="C676" s="24"/>
      <c r="D676" s="117"/>
      <c r="E676" s="117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24"/>
      <c r="C677" s="24"/>
      <c r="D677" s="117"/>
      <c r="E677" s="117"/>
      <c r="F677" s="117"/>
      <c r="G677" s="117"/>
      <c r="H677" s="117"/>
      <c r="I677" s="117"/>
      <c r="J677" s="117"/>
      <c r="K677" s="117"/>
      <c r="L677" s="117"/>
      <c r="M677" s="117"/>
      <c r="N677" s="117"/>
      <c r="O677" s="117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24"/>
      <c r="C678" s="24"/>
      <c r="D678" s="117"/>
      <c r="E678" s="117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24"/>
      <c r="C679" s="24"/>
      <c r="D679" s="117"/>
      <c r="E679" s="117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24"/>
      <c r="C680" s="24"/>
      <c r="D680" s="117"/>
      <c r="E680" s="117"/>
      <c r="F680" s="117"/>
      <c r="G680" s="117"/>
      <c r="H680" s="117"/>
      <c r="I680" s="117"/>
      <c r="J680" s="117"/>
      <c r="K680" s="117"/>
      <c r="L680" s="117"/>
      <c r="M680" s="117"/>
      <c r="N680" s="117"/>
      <c r="O680" s="117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24"/>
      <c r="C681" s="24"/>
      <c r="D681" s="117"/>
      <c r="E681" s="117"/>
      <c r="F681" s="117"/>
      <c r="G681" s="117"/>
      <c r="H681" s="117"/>
      <c r="I681" s="117"/>
      <c r="J681" s="117"/>
      <c r="K681" s="117"/>
      <c r="L681" s="117"/>
      <c r="M681" s="117"/>
      <c r="N681" s="117"/>
      <c r="O681" s="117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24"/>
      <c r="C682" s="24"/>
      <c r="D682" s="117"/>
      <c r="E682" s="117"/>
      <c r="F682" s="117"/>
      <c r="G682" s="117"/>
      <c r="H682" s="117"/>
      <c r="I682" s="117"/>
      <c r="J682" s="117"/>
      <c r="K682" s="117"/>
      <c r="L682" s="117"/>
      <c r="M682" s="117"/>
      <c r="N682" s="117"/>
      <c r="O682" s="117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24"/>
      <c r="C683" s="24"/>
      <c r="D683" s="117"/>
      <c r="E683" s="117"/>
      <c r="F683" s="117"/>
      <c r="G683" s="117"/>
      <c r="H683" s="117"/>
      <c r="I683" s="117"/>
      <c r="J683" s="117"/>
      <c r="K683" s="117"/>
      <c r="L683" s="117"/>
      <c r="M683" s="117"/>
      <c r="N683" s="117"/>
      <c r="O683" s="117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24"/>
      <c r="C684" s="24"/>
      <c r="D684" s="117"/>
      <c r="E684" s="117"/>
      <c r="F684" s="117"/>
      <c r="G684" s="117"/>
      <c r="H684" s="117"/>
      <c r="I684" s="117"/>
      <c r="J684" s="117"/>
      <c r="K684" s="117"/>
      <c r="L684" s="117"/>
      <c r="M684" s="117"/>
      <c r="N684" s="117"/>
      <c r="O684" s="117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24"/>
      <c r="C685" s="24"/>
      <c r="D685" s="117"/>
      <c r="E685" s="117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24"/>
      <c r="C686" s="24"/>
      <c r="D686" s="117"/>
      <c r="E686" s="117"/>
      <c r="F686" s="117"/>
      <c r="G686" s="117"/>
      <c r="H686" s="117"/>
      <c r="I686" s="117"/>
      <c r="J686" s="117"/>
      <c r="K686" s="117"/>
      <c r="L686" s="117"/>
      <c r="M686" s="117"/>
      <c r="N686" s="117"/>
      <c r="O686" s="117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24"/>
      <c r="C687" s="24"/>
      <c r="D687" s="117"/>
      <c r="E687" s="117"/>
      <c r="F687" s="117"/>
      <c r="G687" s="117"/>
      <c r="H687" s="117"/>
      <c r="I687" s="117"/>
      <c r="J687" s="117"/>
      <c r="K687" s="117"/>
      <c r="L687" s="117"/>
      <c r="M687" s="117"/>
      <c r="N687" s="117"/>
      <c r="O687" s="117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24"/>
      <c r="C688" s="24"/>
      <c r="D688" s="117"/>
      <c r="E688" s="117"/>
      <c r="F688" s="117"/>
      <c r="G688" s="117"/>
      <c r="H688" s="117"/>
      <c r="I688" s="117"/>
      <c r="J688" s="117"/>
      <c r="K688" s="117"/>
      <c r="L688" s="117"/>
      <c r="M688" s="117"/>
      <c r="N688" s="117"/>
      <c r="O688" s="117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24"/>
      <c r="C689" s="24"/>
      <c r="D689" s="117"/>
      <c r="E689" s="117"/>
      <c r="F689" s="117"/>
      <c r="G689" s="117"/>
      <c r="H689" s="117"/>
      <c r="I689" s="117"/>
      <c r="J689" s="117"/>
      <c r="K689" s="117"/>
      <c r="L689" s="117"/>
      <c r="M689" s="117"/>
      <c r="N689" s="117"/>
      <c r="O689" s="117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24"/>
      <c r="C690" s="24"/>
      <c r="D690" s="117"/>
      <c r="E690" s="117"/>
      <c r="F690" s="117"/>
      <c r="G690" s="117"/>
      <c r="H690" s="117"/>
      <c r="I690" s="117"/>
      <c r="J690" s="117"/>
      <c r="K690" s="117"/>
      <c r="L690" s="117"/>
      <c r="M690" s="117"/>
      <c r="N690" s="117"/>
      <c r="O690" s="117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24"/>
      <c r="C691" s="24"/>
      <c r="D691" s="117"/>
      <c r="E691" s="117"/>
      <c r="F691" s="117"/>
      <c r="G691" s="117"/>
      <c r="H691" s="117"/>
      <c r="I691" s="117"/>
      <c r="J691" s="117"/>
      <c r="K691" s="117"/>
      <c r="L691" s="117"/>
      <c r="M691" s="117"/>
      <c r="N691" s="117"/>
      <c r="O691" s="117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24"/>
      <c r="C692" s="24"/>
      <c r="D692" s="117"/>
      <c r="E692" s="117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24"/>
      <c r="C693" s="24"/>
      <c r="D693" s="117"/>
      <c r="E693" s="117"/>
      <c r="F693" s="117"/>
      <c r="G693" s="117"/>
      <c r="H693" s="117"/>
      <c r="I693" s="117"/>
      <c r="J693" s="117"/>
      <c r="K693" s="117"/>
      <c r="L693" s="117"/>
      <c r="M693" s="117"/>
      <c r="N693" s="117"/>
      <c r="O693" s="117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24"/>
      <c r="C694" s="24"/>
      <c r="D694" s="117"/>
      <c r="E694" s="117"/>
      <c r="F694" s="117"/>
      <c r="G694" s="117"/>
      <c r="H694" s="117"/>
      <c r="I694" s="117"/>
      <c r="J694" s="117"/>
      <c r="K694" s="117"/>
      <c r="L694" s="117"/>
      <c r="M694" s="117"/>
      <c r="N694" s="117"/>
      <c r="O694" s="117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24"/>
      <c r="C695" s="24"/>
      <c r="D695" s="117"/>
      <c r="E695" s="117"/>
      <c r="F695" s="117"/>
      <c r="G695" s="117"/>
      <c r="H695" s="117"/>
      <c r="I695" s="117"/>
      <c r="J695" s="117"/>
      <c r="K695" s="117"/>
      <c r="L695" s="117"/>
      <c r="M695" s="117"/>
      <c r="N695" s="117"/>
      <c r="O695" s="117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24"/>
      <c r="C696" s="24"/>
      <c r="D696" s="117"/>
      <c r="E696" s="117"/>
      <c r="F696" s="117"/>
      <c r="G696" s="117"/>
      <c r="H696" s="117"/>
      <c r="I696" s="117"/>
      <c r="J696" s="117"/>
      <c r="K696" s="117"/>
      <c r="L696" s="117"/>
      <c r="M696" s="117"/>
      <c r="N696" s="117"/>
      <c r="O696" s="117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24"/>
      <c r="C697" s="24"/>
      <c r="D697" s="117"/>
      <c r="E697" s="117"/>
      <c r="F697" s="117"/>
      <c r="G697" s="117"/>
      <c r="H697" s="117"/>
      <c r="I697" s="117"/>
      <c r="J697" s="117"/>
      <c r="K697" s="117"/>
      <c r="L697" s="117"/>
      <c r="M697" s="117"/>
      <c r="N697" s="117"/>
      <c r="O697" s="117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24"/>
      <c r="C698" s="24"/>
      <c r="D698" s="117"/>
      <c r="E698" s="117"/>
      <c r="F698" s="117"/>
      <c r="G698" s="117"/>
      <c r="H698" s="117"/>
      <c r="I698" s="117"/>
      <c r="J698" s="117"/>
      <c r="K698" s="117"/>
      <c r="L698" s="117"/>
      <c r="M698" s="117"/>
      <c r="N698" s="117"/>
      <c r="O698" s="117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24"/>
      <c r="C699" s="24"/>
      <c r="D699" s="117"/>
      <c r="E699" s="117"/>
      <c r="F699" s="117"/>
      <c r="G699" s="117"/>
      <c r="H699" s="117"/>
      <c r="I699" s="117"/>
      <c r="J699" s="117"/>
      <c r="K699" s="117"/>
      <c r="L699" s="117"/>
      <c r="M699" s="117"/>
      <c r="N699" s="117"/>
      <c r="O699" s="117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24"/>
      <c r="C700" s="24"/>
      <c r="D700" s="117"/>
      <c r="E700" s="117"/>
      <c r="F700" s="117"/>
      <c r="G700" s="117"/>
      <c r="H700" s="117"/>
      <c r="I700" s="117"/>
      <c r="J700" s="117"/>
      <c r="K700" s="117"/>
      <c r="L700" s="117"/>
      <c r="M700" s="117"/>
      <c r="N700" s="117"/>
      <c r="O700" s="117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24"/>
      <c r="C701" s="24"/>
      <c r="D701" s="117"/>
      <c r="E701" s="117"/>
      <c r="F701" s="117"/>
      <c r="G701" s="117"/>
      <c r="H701" s="117"/>
      <c r="I701" s="117"/>
      <c r="J701" s="117"/>
      <c r="K701" s="117"/>
      <c r="L701" s="117"/>
      <c r="M701" s="117"/>
      <c r="N701" s="117"/>
      <c r="O701" s="117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24"/>
      <c r="C702" s="24"/>
      <c r="D702" s="117"/>
      <c r="E702" s="117"/>
      <c r="F702" s="117"/>
      <c r="G702" s="117"/>
      <c r="H702" s="117"/>
      <c r="I702" s="117"/>
      <c r="J702" s="117"/>
      <c r="K702" s="117"/>
      <c r="L702" s="117"/>
      <c r="M702" s="117"/>
      <c r="N702" s="117"/>
      <c r="O702" s="117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24"/>
      <c r="C703" s="24"/>
      <c r="D703" s="117"/>
      <c r="E703" s="117"/>
      <c r="F703" s="117"/>
      <c r="G703" s="117"/>
      <c r="H703" s="117"/>
      <c r="I703" s="117"/>
      <c r="J703" s="117"/>
      <c r="K703" s="117"/>
      <c r="L703" s="117"/>
      <c r="M703" s="117"/>
      <c r="N703" s="117"/>
      <c r="O703" s="117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24"/>
      <c r="C704" s="24"/>
      <c r="D704" s="117"/>
      <c r="E704" s="117"/>
      <c r="F704" s="117"/>
      <c r="G704" s="117"/>
      <c r="H704" s="117"/>
      <c r="I704" s="117"/>
      <c r="J704" s="117"/>
      <c r="K704" s="117"/>
      <c r="L704" s="117"/>
      <c r="M704" s="117"/>
      <c r="N704" s="117"/>
      <c r="O704" s="117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24"/>
      <c r="C705" s="24"/>
      <c r="D705" s="117"/>
      <c r="E705" s="117"/>
      <c r="F705" s="117"/>
      <c r="G705" s="117"/>
      <c r="H705" s="117"/>
      <c r="I705" s="117"/>
      <c r="J705" s="117"/>
      <c r="K705" s="117"/>
      <c r="L705" s="117"/>
      <c r="M705" s="117"/>
      <c r="N705" s="117"/>
      <c r="O705" s="117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24"/>
      <c r="C706" s="24"/>
      <c r="D706" s="117"/>
      <c r="E706" s="117"/>
      <c r="F706" s="117"/>
      <c r="G706" s="117"/>
      <c r="H706" s="117"/>
      <c r="I706" s="117"/>
      <c r="J706" s="117"/>
      <c r="K706" s="117"/>
      <c r="L706" s="117"/>
      <c r="M706" s="117"/>
      <c r="N706" s="117"/>
      <c r="O706" s="117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24"/>
      <c r="C707" s="24"/>
      <c r="D707" s="117"/>
      <c r="E707" s="117"/>
      <c r="F707" s="117"/>
      <c r="G707" s="117"/>
      <c r="H707" s="117"/>
      <c r="I707" s="117"/>
      <c r="J707" s="117"/>
      <c r="K707" s="117"/>
      <c r="L707" s="117"/>
      <c r="M707" s="117"/>
      <c r="N707" s="117"/>
      <c r="O707" s="117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24"/>
      <c r="C708" s="24"/>
      <c r="D708" s="117"/>
      <c r="E708" s="117"/>
      <c r="F708" s="117"/>
      <c r="G708" s="117"/>
      <c r="H708" s="117"/>
      <c r="I708" s="117"/>
      <c r="J708" s="117"/>
      <c r="K708" s="117"/>
      <c r="L708" s="117"/>
      <c r="M708" s="117"/>
      <c r="N708" s="117"/>
      <c r="O708" s="117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24"/>
      <c r="C709" s="24"/>
      <c r="D709" s="117"/>
      <c r="E709" s="117"/>
      <c r="F709" s="117"/>
      <c r="G709" s="117"/>
      <c r="H709" s="117"/>
      <c r="I709" s="117"/>
      <c r="J709" s="117"/>
      <c r="K709" s="117"/>
      <c r="L709" s="117"/>
      <c r="M709" s="117"/>
      <c r="N709" s="117"/>
      <c r="O709" s="117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24"/>
      <c r="C710" s="24"/>
      <c r="D710" s="117"/>
      <c r="E710" s="117"/>
      <c r="F710" s="117"/>
      <c r="G710" s="117"/>
      <c r="H710" s="117"/>
      <c r="I710" s="117"/>
      <c r="J710" s="117"/>
      <c r="K710" s="117"/>
      <c r="L710" s="117"/>
      <c r="M710" s="117"/>
      <c r="N710" s="117"/>
      <c r="O710" s="117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24"/>
      <c r="C711" s="24"/>
      <c r="D711" s="117"/>
      <c r="E711" s="117"/>
      <c r="F711" s="117"/>
      <c r="G711" s="117"/>
      <c r="H711" s="117"/>
      <c r="I711" s="117"/>
      <c r="J711" s="117"/>
      <c r="K711" s="117"/>
      <c r="L711" s="117"/>
      <c r="M711" s="117"/>
      <c r="N711" s="117"/>
      <c r="O711" s="117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24"/>
      <c r="C712" s="24"/>
      <c r="D712" s="117"/>
      <c r="E712" s="117"/>
      <c r="F712" s="117"/>
      <c r="G712" s="117"/>
      <c r="H712" s="117"/>
      <c r="I712" s="117"/>
      <c r="J712" s="117"/>
      <c r="K712" s="117"/>
      <c r="L712" s="117"/>
      <c r="M712" s="117"/>
      <c r="N712" s="117"/>
      <c r="O712" s="117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24"/>
      <c r="C713" s="24"/>
      <c r="D713" s="117"/>
      <c r="E713" s="117"/>
      <c r="F713" s="117"/>
      <c r="G713" s="117"/>
      <c r="H713" s="117"/>
      <c r="I713" s="117"/>
      <c r="J713" s="117"/>
      <c r="K713" s="117"/>
      <c r="L713" s="117"/>
      <c r="M713" s="117"/>
      <c r="N713" s="117"/>
      <c r="O713" s="117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24"/>
      <c r="C714" s="24"/>
      <c r="D714" s="117"/>
      <c r="E714" s="117"/>
      <c r="F714" s="117"/>
      <c r="G714" s="117"/>
      <c r="H714" s="117"/>
      <c r="I714" s="117"/>
      <c r="J714" s="117"/>
      <c r="K714" s="117"/>
      <c r="L714" s="117"/>
      <c r="M714" s="117"/>
      <c r="N714" s="117"/>
      <c r="O714" s="117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24"/>
      <c r="C715" s="24"/>
      <c r="D715" s="117"/>
      <c r="E715" s="117"/>
      <c r="F715" s="117"/>
      <c r="G715" s="117"/>
      <c r="H715" s="117"/>
      <c r="I715" s="117"/>
      <c r="J715" s="117"/>
      <c r="K715" s="117"/>
      <c r="L715" s="117"/>
      <c r="M715" s="117"/>
      <c r="N715" s="117"/>
      <c r="O715" s="117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24"/>
      <c r="C716" s="24"/>
      <c r="D716" s="117"/>
      <c r="E716" s="117"/>
      <c r="F716" s="117"/>
      <c r="G716" s="117"/>
      <c r="H716" s="117"/>
      <c r="I716" s="117"/>
      <c r="J716" s="117"/>
      <c r="K716" s="117"/>
      <c r="L716" s="117"/>
      <c r="M716" s="117"/>
      <c r="N716" s="117"/>
      <c r="O716" s="117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24"/>
      <c r="C717" s="24"/>
      <c r="D717" s="117"/>
      <c r="E717" s="117"/>
      <c r="F717" s="117"/>
      <c r="G717" s="117"/>
      <c r="H717" s="117"/>
      <c r="I717" s="117"/>
      <c r="J717" s="117"/>
      <c r="K717" s="117"/>
      <c r="L717" s="117"/>
      <c r="M717" s="117"/>
      <c r="N717" s="117"/>
      <c r="O717" s="117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24"/>
      <c r="C718" s="24"/>
      <c r="D718" s="117"/>
      <c r="E718" s="117"/>
      <c r="F718" s="117"/>
      <c r="G718" s="117"/>
      <c r="H718" s="117"/>
      <c r="I718" s="117"/>
      <c r="J718" s="117"/>
      <c r="K718" s="117"/>
      <c r="L718" s="117"/>
      <c r="M718" s="117"/>
      <c r="N718" s="117"/>
      <c r="O718" s="117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24"/>
      <c r="C719" s="24"/>
      <c r="D719" s="117"/>
      <c r="E719" s="117"/>
      <c r="F719" s="117"/>
      <c r="G719" s="117"/>
      <c r="H719" s="117"/>
      <c r="I719" s="117"/>
      <c r="J719" s="117"/>
      <c r="K719" s="117"/>
      <c r="L719" s="117"/>
      <c r="M719" s="117"/>
      <c r="N719" s="117"/>
      <c r="O719" s="117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24"/>
      <c r="C720" s="24"/>
      <c r="D720" s="117"/>
      <c r="E720" s="117"/>
      <c r="F720" s="117"/>
      <c r="G720" s="117"/>
      <c r="H720" s="117"/>
      <c r="I720" s="117"/>
      <c r="J720" s="117"/>
      <c r="K720" s="117"/>
      <c r="L720" s="117"/>
      <c r="M720" s="117"/>
      <c r="N720" s="117"/>
      <c r="O720" s="117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24"/>
      <c r="C721" s="24"/>
      <c r="D721" s="117"/>
      <c r="E721" s="117"/>
      <c r="F721" s="117"/>
      <c r="G721" s="117"/>
      <c r="H721" s="117"/>
      <c r="I721" s="117"/>
      <c r="J721" s="117"/>
      <c r="K721" s="117"/>
      <c r="L721" s="117"/>
      <c r="M721" s="117"/>
      <c r="N721" s="117"/>
      <c r="O721" s="117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24"/>
      <c r="C722" s="24"/>
      <c r="D722" s="117"/>
      <c r="E722" s="117"/>
      <c r="F722" s="117"/>
      <c r="G722" s="117"/>
      <c r="H722" s="117"/>
      <c r="I722" s="117"/>
      <c r="J722" s="117"/>
      <c r="K722" s="117"/>
      <c r="L722" s="117"/>
      <c r="M722" s="117"/>
      <c r="N722" s="117"/>
      <c r="O722" s="117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24"/>
      <c r="C723" s="24"/>
      <c r="D723" s="117"/>
      <c r="E723" s="117"/>
      <c r="F723" s="117"/>
      <c r="G723" s="117"/>
      <c r="H723" s="117"/>
      <c r="I723" s="117"/>
      <c r="J723" s="117"/>
      <c r="K723" s="117"/>
      <c r="L723" s="117"/>
      <c r="M723" s="117"/>
      <c r="N723" s="117"/>
      <c r="O723" s="117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24"/>
      <c r="C724" s="24"/>
      <c r="D724" s="117"/>
      <c r="E724" s="117"/>
      <c r="F724" s="117"/>
      <c r="G724" s="117"/>
      <c r="H724" s="117"/>
      <c r="I724" s="117"/>
      <c r="J724" s="117"/>
      <c r="K724" s="117"/>
      <c r="L724" s="117"/>
      <c r="M724" s="117"/>
      <c r="N724" s="117"/>
      <c r="O724" s="117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24"/>
      <c r="C725" s="24"/>
      <c r="D725" s="117"/>
      <c r="E725" s="117"/>
      <c r="F725" s="117"/>
      <c r="G725" s="117"/>
      <c r="H725" s="117"/>
      <c r="I725" s="117"/>
      <c r="J725" s="117"/>
      <c r="K725" s="117"/>
      <c r="L725" s="117"/>
      <c r="M725" s="117"/>
      <c r="N725" s="117"/>
      <c r="O725" s="117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24"/>
      <c r="C726" s="24"/>
      <c r="D726" s="117"/>
      <c r="E726" s="117"/>
      <c r="F726" s="117"/>
      <c r="G726" s="117"/>
      <c r="H726" s="117"/>
      <c r="I726" s="117"/>
      <c r="J726" s="117"/>
      <c r="K726" s="117"/>
      <c r="L726" s="117"/>
      <c r="M726" s="117"/>
      <c r="N726" s="117"/>
      <c r="O726" s="117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24"/>
      <c r="C727" s="24"/>
      <c r="D727" s="117"/>
      <c r="E727" s="117"/>
      <c r="F727" s="117"/>
      <c r="G727" s="117"/>
      <c r="H727" s="117"/>
      <c r="I727" s="117"/>
      <c r="J727" s="117"/>
      <c r="K727" s="117"/>
      <c r="L727" s="117"/>
      <c r="M727" s="117"/>
      <c r="N727" s="117"/>
      <c r="O727" s="117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24"/>
      <c r="C728" s="24"/>
      <c r="D728" s="117"/>
      <c r="E728" s="117"/>
      <c r="F728" s="117"/>
      <c r="G728" s="117"/>
      <c r="H728" s="117"/>
      <c r="I728" s="117"/>
      <c r="J728" s="117"/>
      <c r="K728" s="117"/>
      <c r="L728" s="117"/>
      <c r="M728" s="117"/>
      <c r="N728" s="117"/>
      <c r="O728" s="117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24"/>
      <c r="C729" s="24"/>
      <c r="D729" s="117"/>
      <c r="E729" s="117"/>
      <c r="F729" s="117"/>
      <c r="G729" s="117"/>
      <c r="H729" s="117"/>
      <c r="I729" s="117"/>
      <c r="J729" s="117"/>
      <c r="K729" s="117"/>
      <c r="L729" s="117"/>
      <c r="M729" s="117"/>
      <c r="N729" s="117"/>
      <c r="O729" s="117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24"/>
      <c r="C730" s="24"/>
      <c r="D730" s="117"/>
      <c r="E730" s="117"/>
      <c r="F730" s="117"/>
      <c r="G730" s="117"/>
      <c r="H730" s="117"/>
      <c r="I730" s="117"/>
      <c r="J730" s="117"/>
      <c r="K730" s="117"/>
      <c r="L730" s="117"/>
      <c r="M730" s="117"/>
      <c r="N730" s="117"/>
      <c r="O730" s="117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24"/>
      <c r="C731" s="24"/>
      <c r="D731" s="117"/>
      <c r="E731" s="117"/>
      <c r="F731" s="117"/>
      <c r="G731" s="117"/>
      <c r="H731" s="117"/>
      <c r="I731" s="117"/>
      <c r="J731" s="117"/>
      <c r="K731" s="117"/>
      <c r="L731" s="117"/>
      <c r="M731" s="117"/>
      <c r="N731" s="117"/>
      <c r="O731" s="117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24"/>
      <c r="C732" s="24"/>
      <c r="D732" s="117"/>
      <c r="E732" s="117"/>
      <c r="F732" s="117"/>
      <c r="G732" s="117"/>
      <c r="H732" s="117"/>
      <c r="I732" s="117"/>
      <c r="J732" s="117"/>
      <c r="K732" s="117"/>
      <c r="L732" s="117"/>
      <c r="M732" s="117"/>
      <c r="N732" s="117"/>
      <c r="O732" s="117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24"/>
      <c r="C733" s="24"/>
      <c r="D733" s="117"/>
      <c r="E733" s="117"/>
      <c r="F733" s="117"/>
      <c r="G733" s="117"/>
      <c r="H733" s="117"/>
      <c r="I733" s="117"/>
      <c r="J733" s="117"/>
      <c r="K733" s="117"/>
      <c r="L733" s="117"/>
      <c r="M733" s="117"/>
      <c r="N733" s="117"/>
      <c r="O733" s="117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24"/>
      <c r="C734" s="24"/>
      <c r="D734" s="117"/>
      <c r="E734" s="117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24"/>
      <c r="C735" s="24"/>
      <c r="D735" s="117"/>
      <c r="E735" s="117"/>
      <c r="F735" s="117"/>
      <c r="G735" s="117"/>
      <c r="H735" s="117"/>
      <c r="I735" s="117"/>
      <c r="J735" s="117"/>
      <c r="K735" s="117"/>
      <c r="L735" s="117"/>
      <c r="M735" s="117"/>
      <c r="N735" s="117"/>
      <c r="O735" s="117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24"/>
      <c r="C736" s="24"/>
      <c r="D736" s="117"/>
      <c r="E736" s="117"/>
      <c r="F736" s="117"/>
      <c r="G736" s="117"/>
      <c r="H736" s="117"/>
      <c r="I736" s="117"/>
      <c r="J736" s="117"/>
      <c r="K736" s="117"/>
      <c r="L736" s="117"/>
      <c r="M736" s="117"/>
      <c r="N736" s="117"/>
      <c r="O736" s="117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24"/>
      <c r="C737" s="24"/>
      <c r="D737" s="117"/>
      <c r="E737" s="117"/>
      <c r="F737" s="117"/>
      <c r="G737" s="117"/>
      <c r="H737" s="117"/>
      <c r="I737" s="117"/>
      <c r="J737" s="117"/>
      <c r="K737" s="117"/>
      <c r="L737" s="117"/>
      <c r="M737" s="117"/>
      <c r="N737" s="117"/>
      <c r="O737" s="117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24"/>
      <c r="C738" s="24"/>
      <c r="D738" s="117"/>
      <c r="E738" s="117"/>
      <c r="F738" s="117"/>
      <c r="G738" s="117"/>
      <c r="H738" s="117"/>
      <c r="I738" s="117"/>
      <c r="J738" s="117"/>
      <c r="K738" s="117"/>
      <c r="L738" s="117"/>
      <c r="M738" s="117"/>
      <c r="N738" s="117"/>
      <c r="O738" s="117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24"/>
      <c r="C739" s="24"/>
      <c r="D739" s="117"/>
      <c r="E739" s="117"/>
      <c r="F739" s="117"/>
      <c r="G739" s="117"/>
      <c r="H739" s="117"/>
      <c r="I739" s="117"/>
      <c r="J739" s="117"/>
      <c r="K739" s="117"/>
      <c r="L739" s="117"/>
      <c r="M739" s="117"/>
      <c r="N739" s="117"/>
      <c r="O739" s="117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24"/>
      <c r="C740" s="24"/>
      <c r="D740" s="117"/>
      <c r="E740" s="117"/>
      <c r="F740" s="117"/>
      <c r="G740" s="117"/>
      <c r="H740" s="117"/>
      <c r="I740" s="117"/>
      <c r="J740" s="117"/>
      <c r="K740" s="117"/>
      <c r="L740" s="117"/>
      <c r="M740" s="117"/>
      <c r="N740" s="117"/>
      <c r="O740" s="117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24"/>
      <c r="C741" s="24"/>
      <c r="D741" s="117"/>
      <c r="E741" s="117"/>
      <c r="F741" s="117"/>
      <c r="G741" s="117"/>
      <c r="H741" s="117"/>
      <c r="I741" s="117"/>
      <c r="J741" s="117"/>
      <c r="K741" s="117"/>
      <c r="L741" s="117"/>
      <c r="M741" s="117"/>
      <c r="N741" s="117"/>
      <c r="O741" s="117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24"/>
      <c r="C742" s="24"/>
      <c r="D742" s="117"/>
      <c r="E742" s="117"/>
      <c r="F742" s="117"/>
      <c r="G742" s="117"/>
      <c r="H742" s="117"/>
      <c r="I742" s="117"/>
      <c r="J742" s="117"/>
      <c r="K742" s="117"/>
      <c r="L742" s="117"/>
      <c r="M742" s="117"/>
      <c r="N742" s="117"/>
      <c r="O742" s="117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24"/>
      <c r="C743" s="24"/>
      <c r="D743" s="117"/>
      <c r="E743" s="117"/>
      <c r="F743" s="117"/>
      <c r="G743" s="117"/>
      <c r="H743" s="117"/>
      <c r="I743" s="117"/>
      <c r="J743" s="117"/>
      <c r="K743" s="117"/>
      <c r="L743" s="117"/>
      <c r="M743" s="117"/>
      <c r="N743" s="117"/>
      <c r="O743" s="117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24"/>
      <c r="C744" s="24"/>
      <c r="D744" s="117"/>
      <c r="E744" s="117"/>
      <c r="F744" s="117"/>
      <c r="G744" s="117"/>
      <c r="H744" s="117"/>
      <c r="I744" s="117"/>
      <c r="J744" s="117"/>
      <c r="K744" s="117"/>
      <c r="L744" s="117"/>
      <c r="M744" s="117"/>
      <c r="N744" s="117"/>
      <c r="O744" s="117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24"/>
      <c r="C745" s="24"/>
      <c r="D745" s="117"/>
      <c r="E745" s="117"/>
      <c r="F745" s="117"/>
      <c r="G745" s="117"/>
      <c r="H745" s="117"/>
      <c r="I745" s="117"/>
      <c r="J745" s="117"/>
      <c r="K745" s="117"/>
      <c r="L745" s="117"/>
      <c r="M745" s="117"/>
      <c r="N745" s="117"/>
      <c r="O745" s="117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24"/>
      <c r="C746" s="24"/>
      <c r="D746" s="117"/>
      <c r="E746" s="117"/>
      <c r="F746" s="117"/>
      <c r="G746" s="117"/>
      <c r="H746" s="117"/>
      <c r="I746" s="117"/>
      <c r="J746" s="117"/>
      <c r="K746" s="117"/>
      <c r="L746" s="117"/>
      <c r="M746" s="117"/>
      <c r="N746" s="117"/>
      <c r="O746" s="117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24"/>
      <c r="C747" s="24"/>
      <c r="D747" s="117"/>
      <c r="E747" s="117"/>
      <c r="F747" s="117"/>
      <c r="G747" s="117"/>
      <c r="H747" s="117"/>
      <c r="I747" s="117"/>
      <c r="J747" s="117"/>
      <c r="K747" s="117"/>
      <c r="L747" s="117"/>
      <c r="M747" s="117"/>
      <c r="N747" s="117"/>
      <c r="O747" s="117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24"/>
      <c r="C748" s="24"/>
      <c r="D748" s="117"/>
      <c r="E748" s="117"/>
      <c r="F748" s="117"/>
      <c r="G748" s="117"/>
      <c r="H748" s="117"/>
      <c r="I748" s="117"/>
      <c r="J748" s="117"/>
      <c r="K748" s="117"/>
      <c r="L748" s="117"/>
      <c r="M748" s="117"/>
      <c r="N748" s="117"/>
      <c r="O748" s="117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24"/>
      <c r="C749" s="24"/>
      <c r="D749" s="117"/>
      <c r="E749" s="117"/>
      <c r="F749" s="117"/>
      <c r="G749" s="117"/>
      <c r="H749" s="117"/>
      <c r="I749" s="117"/>
      <c r="J749" s="117"/>
      <c r="K749" s="117"/>
      <c r="L749" s="117"/>
      <c r="M749" s="117"/>
      <c r="N749" s="117"/>
      <c r="O749" s="117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24"/>
      <c r="C750" s="24"/>
      <c r="D750" s="117"/>
      <c r="E750" s="117"/>
      <c r="F750" s="117"/>
      <c r="G750" s="117"/>
      <c r="H750" s="117"/>
      <c r="I750" s="117"/>
      <c r="J750" s="117"/>
      <c r="K750" s="117"/>
      <c r="L750" s="117"/>
      <c r="M750" s="117"/>
      <c r="N750" s="117"/>
      <c r="O750" s="117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24"/>
      <c r="C751" s="24"/>
      <c r="D751" s="117"/>
      <c r="E751" s="117"/>
      <c r="F751" s="117"/>
      <c r="G751" s="117"/>
      <c r="H751" s="117"/>
      <c r="I751" s="117"/>
      <c r="J751" s="117"/>
      <c r="K751" s="117"/>
      <c r="L751" s="117"/>
      <c r="M751" s="117"/>
      <c r="N751" s="117"/>
      <c r="O751" s="117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24"/>
      <c r="C752" s="24"/>
      <c r="D752" s="117"/>
      <c r="E752" s="117"/>
      <c r="F752" s="117"/>
      <c r="G752" s="117"/>
      <c r="H752" s="117"/>
      <c r="I752" s="117"/>
      <c r="J752" s="117"/>
      <c r="K752" s="117"/>
      <c r="L752" s="117"/>
      <c r="M752" s="117"/>
      <c r="N752" s="117"/>
      <c r="O752" s="117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24"/>
      <c r="C753" s="24"/>
      <c r="D753" s="117"/>
      <c r="E753" s="117"/>
      <c r="F753" s="117"/>
      <c r="G753" s="117"/>
      <c r="H753" s="117"/>
      <c r="I753" s="117"/>
      <c r="J753" s="117"/>
      <c r="K753" s="117"/>
      <c r="L753" s="117"/>
      <c r="M753" s="117"/>
      <c r="N753" s="117"/>
      <c r="O753" s="117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24"/>
      <c r="C754" s="24"/>
      <c r="D754" s="117"/>
      <c r="E754" s="117"/>
      <c r="F754" s="117"/>
      <c r="G754" s="117"/>
      <c r="H754" s="117"/>
      <c r="I754" s="117"/>
      <c r="J754" s="117"/>
      <c r="K754" s="117"/>
      <c r="L754" s="117"/>
      <c r="M754" s="117"/>
      <c r="N754" s="117"/>
      <c r="O754" s="117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24"/>
      <c r="C755" s="24"/>
      <c r="D755" s="117"/>
      <c r="E755" s="117"/>
      <c r="F755" s="117"/>
      <c r="G755" s="117"/>
      <c r="H755" s="117"/>
      <c r="I755" s="117"/>
      <c r="J755" s="117"/>
      <c r="K755" s="117"/>
      <c r="L755" s="117"/>
      <c r="M755" s="117"/>
      <c r="N755" s="117"/>
      <c r="O755" s="117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24"/>
      <c r="C756" s="24"/>
      <c r="D756" s="117"/>
      <c r="E756" s="117"/>
      <c r="F756" s="117"/>
      <c r="G756" s="117"/>
      <c r="H756" s="117"/>
      <c r="I756" s="117"/>
      <c r="J756" s="117"/>
      <c r="K756" s="117"/>
      <c r="L756" s="117"/>
      <c r="M756" s="117"/>
      <c r="N756" s="117"/>
      <c r="O756" s="117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24"/>
      <c r="C757" s="24"/>
      <c r="D757" s="117"/>
      <c r="E757" s="117"/>
      <c r="F757" s="117"/>
      <c r="G757" s="117"/>
      <c r="H757" s="117"/>
      <c r="I757" s="117"/>
      <c r="J757" s="117"/>
      <c r="K757" s="117"/>
      <c r="L757" s="117"/>
      <c r="M757" s="117"/>
      <c r="N757" s="117"/>
      <c r="O757" s="117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24"/>
      <c r="C758" s="24"/>
      <c r="D758" s="117"/>
      <c r="E758" s="117"/>
      <c r="F758" s="117"/>
      <c r="G758" s="117"/>
      <c r="H758" s="117"/>
      <c r="I758" s="117"/>
      <c r="J758" s="117"/>
      <c r="K758" s="117"/>
      <c r="L758" s="117"/>
      <c r="M758" s="117"/>
      <c r="N758" s="117"/>
      <c r="O758" s="117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24"/>
      <c r="C759" s="24"/>
      <c r="D759" s="117"/>
      <c r="E759" s="117"/>
      <c r="F759" s="117"/>
      <c r="G759" s="117"/>
      <c r="H759" s="117"/>
      <c r="I759" s="117"/>
      <c r="J759" s="117"/>
      <c r="K759" s="117"/>
      <c r="L759" s="117"/>
      <c r="M759" s="117"/>
      <c r="N759" s="117"/>
      <c r="O759" s="117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24"/>
      <c r="C760" s="24"/>
      <c r="D760" s="117"/>
      <c r="E760" s="117"/>
      <c r="F760" s="117"/>
      <c r="G760" s="117"/>
      <c r="H760" s="117"/>
      <c r="I760" s="117"/>
      <c r="J760" s="117"/>
      <c r="K760" s="117"/>
      <c r="L760" s="117"/>
      <c r="M760" s="117"/>
      <c r="N760" s="117"/>
      <c r="O760" s="117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24"/>
      <c r="C761" s="24"/>
      <c r="D761" s="117"/>
      <c r="E761" s="117"/>
      <c r="F761" s="117"/>
      <c r="G761" s="117"/>
      <c r="H761" s="117"/>
      <c r="I761" s="117"/>
      <c r="J761" s="117"/>
      <c r="K761" s="117"/>
      <c r="L761" s="117"/>
      <c r="M761" s="117"/>
      <c r="N761" s="117"/>
      <c r="O761" s="117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24"/>
      <c r="C762" s="24"/>
      <c r="D762" s="117"/>
      <c r="E762" s="117"/>
      <c r="F762" s="117"/>
      <c r="G762" s="117"/>
      <c r="H762" s="117"/>
      <c r="I762" s="117"/>
      <c r="J762" s="117"/>
      <c r="K762" s="117"/>
      <c r="L762" s="117"/>
      <c r="M762" s="117"/>
      <c r="N762" s="117"/>
      <c r="O762" s="117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24"/>
      <c r="C763" s="24"/>
      <c r="D763" s="117"/>
      <c r="E763" s="117"/>
      <c r="F763" s="117"/>
      <c r="G763" s="117"/>
      <c r="H763" s="117"/>
      <c r="I763" s="117"/>
      <c r="J763" s="117"/>
      <c r="K763" s="117"/>
      <c r="L763" s="117"/>
      <c r="M763" s="117"/>
      <c r="N763" s="117"/>
      <c r="O763" s="117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24"/>
      <c r="C764" s="24"/>
      <c r="D764" s="117"/>
      <c r="E764" s="117"/>
      <c r="F764" s="117"/>
      <c r="G764" s="117"/>
      <c r="H764" s="117"/>
      <c r="I764" s="117"/>
      <c r="J764" s="117"/>
      <c r="K764" s="117"/>
      <c r="L764" s="117"/>
      <c r="M764" s="117"/>
      <c r="N764" s="117"/>
      <c r="O764" s="117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24"/>
      <c r="C765" s="24"/>
      <c r="D765" s="117"/>
      <c r="E765" s="117"/>
      <c r="F765" s="117"/>
      <c r="G765" s="117"/>
      <c r="H765" s="117"/>
      <c r="I765" s="117"/>
      <c r="J765" s="117"/>
      <c r="K765" s="117"/>
      <c r="L765" s="117"/>
      <c r="M765" s="117"/>
      <c r="N765" s="117"/>
      <c r="O765" s="117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24"/>
      <c r="C766" s="24"/>
      <c r="D766" s="117"/>
      <c r="E766" s="117"/>
      <c r="F766" s="117"/>
      <c r="G766" s="117"/>
      <c r="H766" s="117"/>
      <c r="I766" s="117"/>
      <c r="J766" s="117"/>
      <c r="K766" s="117"/>
      <c r="L766" s="117"/>
      <c r="M766" s="117"/>
      <c r="N766" s="117"/>
      <c r="O766" s="117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24"/>
      <c r="C767" s="24"/>
      <c r="D767" s="117"/>
      <c r="E767" s="117"/>
      <c r="F767" s="117"/>
      <c r="G767" s="117"/>
      <c r="H767" s="117"/>
      <c r="I767" s="117"/>
      <c r="J767" s="117"/>
      <c r="K767" s="117"/>
      <c r="L767" s="117"/>
      <c r="M767" s="117"/>
      <c r="N767" s="117"/>
      <c r="O767" s="117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24"/>
      <c r="C768" s="24"/>
      <c r="D768" s="117"/>
      <c r="E768" s="117"/>
      <c r="F768" s="117"/>
      <c r="G768" s="117"/>
      <c r="H768" s="117"/>
      <c r="I768" s="117"/>
      <c r="J768" s="117"/>
      <c r="K768" s="117"/>
      <c r="L768" s="117"/>
      <c r="M768" s="117"/>
      <c r="N768" s="117"/>
      <c r="O768" s="117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24"/>
      <c r="C769" s="24"/>
      <c r="D769" s="117"/>
      <c r="E769" s="117"/>
      <c r="F769" s="117"/>
      <c r="G769" s="117"/>
      <c r="H769" s="117"/>
      <c r="I769" s="117"/>
      <c r="J769" s="117"/>
      <c r="K769" s="117"/>
      <c r="L769" s="117"/>
      <c r="M769" s="117"/>
      <c r="N769" s="117"/>
      <c r="O769" s="117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24"/>
      <c r="C770" s="24"/>
      <c r="D770" s="117"/>
      <c r="E770" s="117"/>
      <c r="F770" s="117"/>
      <c r="G770" s="117"/>
      <c r="H770" s="117"/>
      <c r="I770" s="117"/>
      <c r="J770" s="117"/>
      <c r="K770" s="117"/>
      <c r="L770" s="117"/>
      <c r="M770" s="117"/>
      <c r="N770" s="117"/>
      <c r="O770" s="117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24"/>
      <c r="C771" s="24"/>
      <c r="D771" s="117"/>
      <c r="E771" s="117"/>
      <c r="F771" s="117"/>
      <c r="G771" s="117"/>
      <c r="H771" s="117"/>
      <c r="I771" s="117"/>
      <c r="J771" s="117"/>
      <c r="K771" s="117"/>
      <c r="L771" s="117"/>
      <c r="M771" s="117"/>
      <c r="N771" s="117"/>
      <c r="O771" s="117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24"/>
      <c r="C772" s="24"/>
      <c r="D772" s="117"/>
      <c r="E772" s="117"/>
      <c r="F772" s="117"/>
      <c r="G772" s="117"/>
      <c r="H772" s="117"/>
      <c r="I772" s="117"/>
      <c r="J772" s="117"/>
      <c r="K772" s="117"/>
      <c r="L772" s="117"/>
      <c r="M772" s="117"/>
      <c r="N772" s="117"/>
      <c r="O772" s="117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24"/>
      <c r="C773" s="24"/>
      <c r="D773" s="117"/>
      <c r="E773" s="117"/>
      <c r="F773" s="117"/>
      <c r="G773" s="117"/>
      <c r="H773" s="117"/>
      <c r="I773" s="117"/>
      <c r="J773" s="117"/>
      <c r="K773" s="117"/>
      <c r="L773" s="117"/>
      <c r="M773" s="117"/>
      <c r="N773" s="117"/>
      <c r="O773" s="117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24"/>
      <c r="C774" s="24"/>
      <c r="D774" s="117"/>
      <c r="E774" s="117"/>
      <c r="F774" s="117"/>
      <c r="G774" s="117"/>
      <c r="H774" s="117"/>
      <c r="I774" s="117"/>
      <c r="J774" s="117"/>
      <c r="K774" s="117"/>
      <c r="L774" s="117"/>
      <c r="M774" s="117"/>
      <c r="N774" s="117"/>
      <c r="O774" s="117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24"/>
      <c r="C775" s="24"/>
      <c r="D775" s="117"/>
      <c r="E775" s="117"/>
      <c r="F775" s="117"/>
      <c r="G775" s="117"/>
      <c r="H775" s="117"/>
      <c r="I775" s="117"/>
      <c r="J775" s="117"/>
      <c r="K775" s="117"/>
      <c r="L775" s="117"/>
      <c r="M775" s="117"/>
      <c r="N775" s="117"/>
      <c r="O775" s="117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24"/>
      <c r="C776" s="24"/>
      <c r="D776" s="117"/>
      <c r="E776" s="117"/>
      <c r="F776" s="117"/>
      <c r="G776" s="117"/>
      <c r="H776" s="117"/>
      <c r="I776" s="117"/>
      <c r="J776" s="117"/>
      <c r="K776" s="117"/>
      <c r="L776" s="117"/>
      <c r="M776" s="117"/>
      <c r="N776" s="117"/>
      <c r="O776" s="117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24"/>
      <c r="C777" s="24"/>
      <c r="D777" s="117"/>
      <c r="E777" s="117"/>
      <c r="F777" s="117"/>
      <c r="G777" s="117"/>
      <c r="H777" s="117"/>
      <c r="I777" s="117"/>
      <c r="J777" s="117"/>
      <c r="K777" s="117"/>
      <c r="L777" s="117"/>
      <c r="M777" s="117"/>
      <c r="N777" s="117"/>
      <c r="O777" s="117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24"/>
      <c r="C778" s="24"/>
      <c r="D778" s="117"/>
      <c r="E778" s="117"/>
      <c r="F778" s="117"/>
      <c r="G778" s="117"/>
      <c r="H778" s="117"/>
      <c r="I778" s="117"/>
      <c r="J778" s="117"/>
      <c r="K778" s="117"/>
      <c r="L778" s="117"/>
      <c r="M778" s="117"/>
      <c r="N778" s="117"/>
      <c r="O778" s="117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24"/>
      <c r="C779" s="24"/>
      <c r="D779" s="117"/>
      <c r="E779" s="117"/>
      <c r="F779" s="117"/>
      <c r="G779" s="117"/>
      <c r="H779" s="117"/>
      <c r="I779" s="117"/>
      <c r="J779" s="117"/>
      <c r="K779" s="117"/>
      <c r="L779" s="117"/>
      <c r="M779" s="117"/>
      <c r="N779" s="117"/>
      <c r="O779" s="117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24"/>
      <c r="C780" s="24"/>
      <c r="D780" s="117"/>
      <c r="E780" s="117"/>
      <c r="F780" s="117"/>
      <c r="G780" s="117"/>
      <c r="H780" s="117"/>
      <c r="I780" s="117"/>
      <c r="J780" s="117"/>
      <c r="K780" s="117"/>
      <c r="L780" s="117"/>
      <c r="M780" s="117"/>
      <c r="N780" s="117"/>
      <c r="O780" s="117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24"/>
      <c r="C781" s="24"/>
      <c r="D781" s="117"/>
      <c r="E781" s="117"/>
      <c r="F781" s="117"/>
      <c r="G781" s="117"/>
      <c r="H781" s="117"/>
      <c r="I781" s="117"/>
      <c r="J781" s="117"/>
      <c r="K781" s="117"/>
      <c r="L781" s="117"/>
      <c r="M781" s="117"/>
      <c r="N781" s="117"/>
      <c r="O781" s="117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24"/>
      <c r="C782" s="24"/>
      <c r="D782" s="117"/>
      <c r="E782" s="117"/>
      <c r="F782" s="117"/>
      <c r="G782" s="117"/>
      <c r="H782" s="117"/>
      <c r="I782" s="117"/>
      <c r="J782" s="117"/>
      <c r="K782" s="117"/>
      <c r="L782" s="117"/>
      <c r="M782" s="117"/>
      <c r="N782" s="117"/>
      <c r="O782" s="117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24"/>
      <c r="C783" s="24"/>
      <c r="D783" s="117"/>
      <c r="E783" s="117"/>
      <c r="F783" s="117"/>
      <c r="G783" s="117"/>
      <c r="H783" s="117"/>
      <c r="I783" s="117"/>
      <c r="J783" s="117"/>
      <c r="K783" s="117"/>
      <c r="L783" s="117"/>
      <c r="M783" s="117"/>
      <c r="N783" s="117"/>
      <c r="O783" s="117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24"/>
      <c r="C784" s="24"/>
      <c r="D784" s="117"/>
      <c r="E784" s="117"/>
      <c r="F784" s="117"/>
      <c r="G784" s="117"/>
      <c r="H784" s="117"/>
      <c r="I784" s="117"/>
      <c r="J784" s="117"/>
      <c r="K784" s="117"/>
      <c r="L784" s="117"/>
      <c r="M784" s="117"/>
      <c r="N784" s="117"/>
      <c r="O784" s="117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24"/>
      <c r="C785" s="24"/>
      <c r="D785" s="117"/>
      <c r="E785" s="117"/>
      <c r="F785" s="117"/>
      <c r="G785" s="117"/>
      <c r="H785" s="117"/>
      <c r="I785" s="117"/>
      <c r="J785" s="117"/>
      <c r="K785" s="117"/>
      <c r="L785" s="117"/>
      <c r="M785" s="117"/>
      <c r="N785" s="117"/>
      <c r="O785" s="117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24"/>
      <c r="C786" s="24"/>
      <c r="D786" s="117"/>
      <c r="E786" s="117"/>
      <c r="F786" s="117"/>
      <c r="G786" s="117"/>
      <c r="H786" s="117"/>
      <c r="I786" s="117"/>
      <c r="J786" s="117"/>
      <c r="K786" s="117"/>
      <c r="L786" s="117"/>
      <c r="M786" s="117"/>
      <c r="N786" s="117"/>
      <c r="O786" s="117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24"/>
      <c r="C787" s="24"/>
      <c r="D787" s="117"/>
      <c r="E787" s="117"/>
      <c r="F787" s="117"/>
      <c r="G787" s="117"/>
      <c r="H787" s="117"/>
      <c r="I787" s="117"/>
      <c r="J787" s="117"/>
      <c r="K787" s="117"/>
      <c r="L787" s="117"/>
      <c r="M787" s="117"/>
      <c r="N787" s="117"/>
      <c r="O787" s="117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24"/>
      <c r="C788" s="24"/>
      <c r="D788" s="117"/>
      <c r="E788" s="117"/>
      <c r="F788" s="117"/>
      <c r="G788" s="117"/>
      <c r="H788" s="117"/>
      <c r="I788" s="117"/>
      <c r="J788" s="117"/>
      <c r="K788" s="117"/>
      <c r="L788" s="117"/>
      <c r="M788" s="117"/>
      <c r="N788" s="117"/>
      <c r="O788" s="117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24"/>
      <c r="C789" s="24"/>
      <c r="D789" s="117"/>
      <c r="E789" s="117"/>
      <c r="F789" s="117"/>
      <c r="G789" s="117"/>
      <c r="H789" s="117"/>
      <c r="I789" s="117"/>
      <c r="J789" s="117"/>
      <c r="K789" s="117"/>
      <c r="L789" s="117"/>
      <c r="M789" s="117"/>
      <c r="N789" s="117"/>
      <c r="O789" s="117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24"/>
      <c r="C790" s="24"/>
      <c r="D790" s="117"/>
      <c r="E790" s="117"/>
      <c r="F790" s="117"/>
      <c r="G790" s="117"/>
      <c r="H790" s="117"/>
      <c r="I790" s="117"/>
      <c r="J790" s="117"/>
      <c r="K790" s="117"/>
      <c r="L790" s="117"/>
      <c r="M790" s="117"/>
      <c r="N790" s="117"/>
      <c r="O790" s="117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24"/>
      <c r="C791" s="24"/>
      <c r="D791" s="117"/>
      <c r="E791" s="117"/>
      <c r="F791" s="117"/>
      <c r="G791" s="117"/>
      <c r="H791" s="117"/>
      <c r="I791" s="117"/>
      <c r="J791" s="117"/>
      <c r="K791" s="117"/>
      <c r="L791" s="117"/>
      <c r="M791" s="117"/>
      <c r="N791" s="117"/>
      <c r="O791" s="117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24"/>
      <c r="C792" s="24"/>
      <c r="D792" s="117"/>
      <c r="E792" s="117"/>
      <c r="F792" s="117"/>
      <c r="G792" s="117"/>
      <c r="H792" s="117"/>
      <c r="I792" s="117"/>
      <c r="J792" s="117"/>
      <c r="K792" s="117"/>
      <c r="L792" s="117"/>
      <c r="M792" s="117"/>
      <c r="N792" s="117"/>
      <c r="O792" s="117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24"/>
      <c r="C793" s="24"/>
      <c r="D793" s="117"/>
      <c r="E793" s="117"/>
      <c r="F793" s="117"/>
      <c r="G793" s="117"/>
      <c r="H793" s="117"/>
      <c r="I793" s="117"/>
      <c r="J793" s="117"/>
      <c r="K793" s="117"/>
      <c r="L793" s="117"/>
      <c r="M793" s="117"/>
      <c r="N793" s="117"/>
      <c r="O793" s="117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24"/>
      <c r="C794" s="24"/>
      <c r="D794" s="117"/>
      <c r="E794" s="117"/>
      <c r="F794" s="117"/>
      <c r="G794" s="117"/>
      <c r="H794" s="117"/>
      <c r="I794" s="117"/>
      <c r="J794" s="117"/>
      <c r="K794" s="117"/>
      <c r="L794" s="117"/>
      <c r="M794" s="117"/>
      <c r="N794" s="117"/>
      <c r="O794" s="117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24"/>
      <c r="C795" s="24"/>
      <c r="D795" s="117"/>
      <c r="E795" s="117"/>
      <c r="F795" s="117"/>
      <c r="G795" s="117"/>
      <c r="H795" s="117"/>
      <c r="I795" s="117"/>
      <c r="J795" s="117"/>
      <c r="K795" s="117"/>
      <c r="L795" s="117"/>
      <c r="M795" s="117"/>
      <c r="N795" s="117"/>
      <c r="O795" s="117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24"/>
      <c r="C796" s="24"/>
      <c r="D796" s="117"/>
      <c r="E796" s="117"/>
      <c r="F796" s="117"/>
      <c r="G796" s="117"/>
      <c r="H796" s="117"/>
      <c r="I796" s="117"/>
      <c r="J796" s="117"/>
      <c r="K796" s="117"/>
      <c r="L796" s="117"/>
      <c r="M796" s="117"/>
      <c r="N796" s="117"/>
      <c r="O796" s="117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24"/>
      <c r="C797" s="24"/>
      <c r="D797" s="117"/>
      <c r="E797" s="117"/>
      <c r="F797" s="117"/>
      <c r="G797" s="117"/>
      <c r="H797" s="117"/>
      <c r="I797" s="117"/>
      <c r="J797" s="117"/>
      <c r="K797" s="117"/>
      <c r="L797" s="117"/>
      <c r="M797" s="117"/>
      <c r="N797" s="117"/>
      <c r="O797" s="117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24"/>
      <c r="C798" s="24"/>
      <c r="D798" s="117"/>
      <c r="E798" s="117"/>
      <c r="F798" s="117"/>
      <c r="G798" s="117"/>
      <c r="H798" s="117"/>
      <c r="I798" s="117"/>
      <c r="J798" s="117"/>
      <c r="K798" s="117"/>
      <c r="L798" s="117"/>
      <c r="M798" s="117"/>
      <c r="N798" s="117"/>
      <c r="O798" s="117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24"/>
      <c r="C799" s="24"/>
      <c r="D799" s="117"/>
      <c r="E799" s="117"/>
      <c r="F799" s="117"/>
      <c r="G799" s="117"/>
      <c r="H799" s="117"/>
      <c r="I799" s="117"/>
      <c r="J799" s="117"/>
      <c r="K799" s="117"/>
      <c r="L799" s="117"/>
      <c r="M799" s="117"/>
      <c r="N799" s="117"/>
      <c r="O799" s="117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24"/>
      <c r="C800" s="24"/>
      <c r="D800" s="117"/>
      <c r="E800" s="117"/>
      <c r="F800" s="117"/>
      <c r="G800" s="117"/>
      <c r="H800" s="117"/>
      <c r="I800" s="117"/>
      <c r="J800" s="117"/>
      <c r="K800" s="117"/>
      <c r="L800" s="117"/>
      <c r="M800" s="117"/>
      <c r="N800" s="117"/>
      <c r="O800" s="117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24"/>
      <c r="C801" s="24"/>
      <c r="D801" s="117"/>
      <c r="E801" s="117"/>
      <c r="F801" s="117"/>
      <c r="G801" s="117"/>
      <c r="H801" s="117"/>
      <c r="I801" s="117"/>
      <c r="J801" s="117"/>
      <c r="K801" s="117"/>
      <c r="L801" s="117"/>
      <c r="M801" s="117"/>
      <c r="N801" s="117"/>
      <c r="O801" s="117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24"/>
      <c r="C802" s="24"/>
      <c r="D802" s="117"/>
      <c r="E802" s="117"/>
      <c r="F802" s="117"/>
      <c r="G802" s="117"/>
      <c r="H802" s="117"/>
      <c r="I802" s="117"/>
      <c r="J802" s="117"/>
      <c r="K802" s="117"/>
      <c r="L802" s="117"/>
      <c r="M802" s="117"/>
      <c r="N802" s="117"/>
      <c r="O802" s="117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24"/>
      <c r="C803" s="24"/>
      <c r="D803" s="117"/>
      <c r="E803" s="117"/>
      <c r="F803" s="117"/>
      <c r="G803" s="117"/>
      <c r="H803" s="117"/>
      <c r="I803" s="117"/>
      <c r="J803" s="117"/>
      <c r="K803" s="117"/>
      <c r="L803" s="117"/>
      <c r="M803" s="117"/>
      <c r="N803" s="117"/>
      <c r="O803" s="117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24"/>
      <c r="C804" s="24"/>
      <c r="D804" s="117"/>
      <c r="E804" s="117"/>
      <c r="F804" s="117"/>
      <c r="G804" s="117"/>
      <c r="H804" s="117"/>
      <c r="I804" s="117"/>
      <c r="J804" s="117"/>
      <c r="K804" s="117"/>
      <c r="L804" s="117"/>
      <c r="M804" s="117"/>
      <c r="N804" s="117"/>
      <c r="O804" s="117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24"/>
      <c r="C805" s="24"/>
      <c r="D805" s="117"/>
      <c r="E805" s="117"/>
      <c r="F805" s="117"/>
      <c r="G805" s="117"/>
      <c r="H805" s="117"/>
      <c r="I805" s="117"/>
      <c r="J805" s="117"/>
      <c r="K805" s="117"/>
      <c r="L805" s="117"/>
      <c r="M805" s="117"/>
      <c r="N805" s="117"/>
      <c r="O805" s="117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24"/>
      <c r="C806" s="24"/>
      <c r="D806" s="117"/>
      <c r="E806" s="117"/>
      <c r="F806" s="117"/>
      <c r="G806" s="117"/>
      <c r="H806" s="117"/>
      <c r="I806" s="117"/>
      <c r="J806" s="117"/>
      <c r="K806" s="117"/>
      <c r="L806" s="117"/>
      <c r="M806" s="117"/>
      <c r="N806" s="117"/>
      <c r="O806" s="117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24"/>
      <c r="C807" s="24"/>
      <c r="D807" s="117"/>
      <c r="E807" s="117"/>
      <c r="F807" s="117"/>
      <c r="G807" s="117"/>
      <c r="H807" s="117"/>
      <c r="I807" s="117"/>
      <c r="J807" s="117"/>
      <c r="K807" s="117"/>
      <c r="L807" s="117"/>
      <c r="M807" s="117"/>
      <c r="N807" s="117"/>
      <c r="O807" s="117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24"/>
      <c r="C808" s="24"/>
      <c r="D808" s="117"/>
      <c r="E808" s="117"/>
      <c r="F808" s="117"/>
      <c r="G808" s="117"/>
      <c r="H808" s="117"/>
      <c r="I808" s="117"/>
      <c r="J808" s="117"/>
      <c r="K808" s="117"/>
      <c r="L808" s="117"/>
      <c r="M808" s="117"/>
      <c r="N808" s="117"/>
      <c r="O808" s="117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24"/>
      <c r="C809" s="24"/>
      <c r="D809" s="117"/>
      <c r="E809" s="117"/>
      <c r="F809" s="117"/>
      <c r="G809" s="117"/>
      <c r="H809" s="117"/>
      <c r="I809" s="117"/>
      <c r="J809" s="117"/>
      <c r="K809" s="117"/>
      <c r="L809" s="117"/>
      <c r="M809" s="117"/>
      <c r="N809" s="117"/>
      <c r="O809" s="117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24"/>
      <c r="C810" s="24"/>
      <c r="D810" s="117"/>
      <c r="E810" s="117"/>
      <c r="F810" s="117"/>
      <c r="G810" s="117"/>
      <c r="H810" s="117"/>
      <c r="I810" s="117"/>
      <c r="J810" s="117"/>
      <c r="K810" s="117"/>
      <c r="L810" s="117"/>
      <c r="M810" s="117"/>
      <c r="N810" s="117"/>
      <c r="O810" s="117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24"/>
      <c r="C811" s="24"/>
      <c r="D811" s="117"/>
      <c r="E811" s="117"/>
      <c r="F811" s="117"/>
      <c r="G811" s="117"/>
      <c r="H811" s="117"/>
      <c r="I811" s="117"/>
      <c r="J811" s="117"/>
      <c r="K811" s="117"/>
      <c r="L811" s="117"/>
      <c r="M811" s="117"/>
      <c r="N811" s="117"/>
      <c r="O811" s="117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24"/>
      <c r="C812" s="24"/>
      <c r="D812" s="117"/>
      <c r="E812" s="117"/>
      <c r="F812" s="117"/>
      <c r="G812" s="117"/>
      <c r="H812" s="117"/>
      <c r="I812" s="117"/>
      <c r="J812" s="117"/>
      <c r="K812" s="117"/>
      <c r="L812" s="117"/>
      <c r="M812" s="117"/>
      <c r="N812" s="117"/>
      <c r="O812" s="117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24"/>
      <c r="C813" s="24"/>
      <c r="D813" s="117"/>
      <c r="E813" s="117"/>
      <c r="F813" s="117"/>
      <c r="G813" s="117"/>
      <c r="H813" s="117"/>
      <c r="I813" s="117"/>
      <c r="J813" s="117"/>
      <c r="K813" s="117"/>
      <c r="L813" s="117"/>
      <c r="M813" s="117"/>
      <c r="N813" s="117"/>
      <c r="O813" s="117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24"/>
      <c r="C814" s="24"/>
      <c r="D814" s="117"/>
      <c r="E814" s="117"/>
      <c r="F814" s="117"/>
      <c r="G814" s="117"/>
      <c r="H814" s="117"/>
      <c r="I814" s="117"/>
      <c r="J814" s="117"/>
      <c r="K814" s="117"/>
      <c r="L814" s="117"/>
      <c r="M814" s="117"/>
      <c r="N814" s="117"/>
      <c r="O814" s="117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24"/>
      <c r="C815" s="24"/>
      <c r="D815" s="117"/>
      <c r="E815" s="117"/>
      <c r="F815" s="117"/>
      <c r="G815" s="117"/>
      <c r="H815" s="117"/>
      <c r="I815" s="117"/>
      <c r="J815" s="117"/>
      <c r="K815" s="117"/>
      <c r="L815" s="117"/>
      <c r="M815" s="117"/>
      <c r="N815" s="117"/>
      <c r="O815" s="117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24"/>
      <c r="C816" s="24"/>
      <c r="D816" s="117"/>
      <c r="E816" s="117"/>
      <c r="F816" s="117"/>
      <c r="G816" s="117"/>
      <c r="H816" s="117"/>
      <c r="I816" s="117"/>
      <c r="J816" s="117"/>
      <c r="K816" s="117"/>
      <c r="L816" s="117"/>
      <c r="M816" s="117"/>
      <c r="N816" s="117"/>
      <c r="O816" s="117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24"/>
      <c r="C817" s="24"/>
      <c r="D817" s="117"/>
      <c r="E817" s="117"/>
      <c r="F817" s="117"/>
      <c r="G817" s="117"/>
      <c r="H817" s="117"/>
      <c r="I817" s="117"/>
      <c r="J817" s="117"/>
      <c r="K817" s="117"/>
      <c r="L817" s="117"/>
      <c r="M817" s="117"/>
      <c r="N817" s="117"/>
      <c r="O817" s="117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24"/>
      <c r="C818" s="24"/>
      <c r="D818" s="117"/>
      <c r="E818" s="117"/>
      <c r="F818" s="117"/>
      <c r="G818" s="117"/>
      <c r="H818" s="117"/>
      <c r="I818" s="117"/>
      <c r="J818" s="117"/>
      <c r="K818" s="117"/>
      <c r="L818" s="117"/>
      <c r="M818" s="117"/>
      <c r="N818" s="117"/>
      <c r="O818" s="117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24"/>
      <c r="C819" s="24"/>
      <c r="D819" s="117"/>
      <c r="E819" s="117"/>
      <c r="F819" s="117"/>
      <c r="G819" s="117"/>
      <c r="H819" s="117"/>
      <c r="I819" s="117"/>
      <c r="J819" s="117"/>
      <c r="K819" s="117"/>
      <c r="L819" s="117"/>
      <c r="M819" s="117"/>
      <c r="N819" s="117"/>
      <c r="O819" s="117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24"/>
      <c r="C820" s="24"/>
      <c r="D820" s="117"/>
      <c r="E820" s="117"/>
      <c r="F820" s="117"/>
      <c r="G820" s="117"/>
      <c r="H820" s="117"/>
      <c r="I820" s="117"/>
      <c r="J820" s="117"/>
      <c r="K820" s="117"/>
      <c r="L820" s="117"/>
      <c r="M820" s="117"/>
      <c r="N820" s="117"/>
      <c r="O820" s="117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24"/>
      <c r="C821" s="24"/>
      <c r="D821" s="117"/>
      <c r="E821" s="117"/>
      <c r="F821" s="117"/>
      <c r="G821" s="117"/>
      <c r="H821" s="117"/>
      <c r="I821" s="117"/>
      <c r="J821" s="117"/>
      <c r="K821" s="117"/>
      <c r="L821" s="117"/>
      <c r="M821" s="117"/>
      <c r="N821" s="117"/>
      <c r="O821" s="117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24"/>
      <c r="C822" s="24"/>
      <c r="D822" s="117"/>
      <c r="E822" s="117"/>
      <c r="F822" s="117"/>
      <c r="G822" s="117"/>
      <c r="H822" s="117"/>
      <c r="I822" s="117"/>
      <c r="J822" s="117"/>
      <c r="K822" s="117"/>
      <c r="L822" s="117"/>
      <c r="M822" s="117"/>
      <c r="N822" s="117"/>
      <c r="O822" s="117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24"/>
      <c r="C823" s="24"/>
      <c r="D823" s="117"/>
      <c r="E823" s="117"/>
      <c r="F823" s="117"/>
      <c r="G823" s="117"/>
      <c r="H823" s="117"/>
      <c r="I823" s="117"/>
      <c r="J823" s="117"/>
      <c r="K823" s="117"/>
      <c r="L823" s="117"/>
      <c r="M823" s="117"/>
      <c r="N823" s="117"/>
      <c r="O823" s="117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24"/>
      <c r="C824" s="24"/>
      <c r="D824" s="117"/>
      <c r="E824" s="117"/>
      <c r="F824" s="117"/>
      <c r="G824" s="117"/>
      <c r="H824" s="117"/>
      <c r="I824" s="117"/>
      <c r="J824" s="117"/>
      <c r="K824" s="117"/>
      <c r="L824" s="117"/>
      <c r="M824" s="117"/>
      <c r="N824" s="117"/>
      <c r="O824" s="117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24"/>
      <c r="C825" s="24"/>
      <c r="D825" s="117"/>
      <c r="E825" s="117"/>
      <c r="F825" s="117"/>
      <c r="G825" s="117"/>
      <c r="H825" s="117"/>
      <c r="I825" s="117"/>
      <c r="J825" s="117"/>
      <c r="K825" s="117"/>
      <c r="L825" s="117"/>
      <c r="M825" s="117"/>
      <c r="N825" s="117"/>
      <c r="O825" s="117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24"/>
      <c r="C826" s="24"/>
      <c r="D826" s="117"/>
      <c r="E826" s="117"/>
      <c r="F826" s="117"/>
      <c r="G826" s="117"/>
      <c r="H826" s="117"/>
      <c r="I826" s="117"/>
      <c r="J826" s="117"/>
      <c r="K826" s="117"/>
      <c r="L826" s="117"/>
      <c r="M826" s="117"/>
      <c r="N826" s="117"/>
      <c r="O826" s="117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24"/>
      <c r="C827" s="24"/>
      <c r="D827" s="117"/>
      <c r="E827" s="117"/>
      <c r="F827" s="117"/>
      <c r="G827" s="117"/>
      <c r="H827" s="117"/>
      <c r="I827" s="117"/>
      <c r="J827" s="117"/>
      <c r="K827" s="117"/>
      <c r="L827" s="117"/>
      <c r="M827" s="117"/>
      <c r="N827" s="117"/>
      <c r="O827" s="117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24"/>
      <c r="C828" s="24"/>
      <c r="D828" s="117"/>
      <c r="E828" s="117"/>
      <c r="F828" s="117"/>
      <c r="G828" s="117"/>
      <c r="H828" s="117"/>
      <c r="I828" s="117"/>
      <c r="J828" s="117"/>
      <c r="K828" s="117"/>
      <c r="L828" s="117"/>
      <c r="M828" s="117"/>
      <c r="N828" s="117"/>
      <c r="O828" s="117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24"/>
      <c r="C829" s="24"/>
      <c r="D829" s="117"/>
      <c r="E829" s="117"/>
      <c r="F829" s="117"/>
      <c r="G829" s="117"/>
      <c r="H829" s="117"/>
      <c r="I829" s="117"/>
      <c r="J829" s="117"/>
      <c r="K829" s="117"/>
      <c r="L829" s="117"/>
      <c r="M829" s="117"/>
      <c r="N829" s="117"/>
      <c r="O829" s="117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24"/>
      <c r="C830" s="24"/>
      <c r="D830" s="117"/>
      <c r="E830" s="117"/>
      <c r="F830" s="117"/>
      <c r="G830" s="117"/>
      <c r="H830" s="117"/>
      <c r="I830" s="117"/>
      <c r="J830" s="117"/>
      <c r="K830" s="117"/>
      <c r="L830" s="117"/>
      <c r="M830" s="117"/>
      <c r="N830" s="117"/>
      <c r="O830" s="117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24"/>
      <c r="C831" s="24"/>
      <c r="D831" s="117"/>
      <c r="E831" s="117"/>
      <c r="F831" s="117"/>
      <c r="G831" s="117"/>
      <c r="H831" s="117"/>
      <c r="I831" s="117"/>
      <c r="J831" s="117"/>
      <c r="K831" s="117"/>
      <c r="L831" s="117"/>
      <c r="M831" s="117"/>
      <c r="N831" s="117"/>
      <c r="O831" s="117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24"/>
      <c r="C832" s="24"/>
      <c r="D832" s="117"/>
      <c r="E832" s="117"/>
      <c r="F832" s="117"/>
      <c r="G832" s="117"/>
      <c r="H832" s="117"/>
      <c r="I832" s="117"/>
      <c r="J832" s="117"/>
      <c r="K832" s="117"/>
      <c r="L832" s="117"/>
      <c r="M832" s="117"/>
      <c r="N832" s="117"/>
      <c r="O832" s="117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24"/>
      <c r="C833" s="24"/>
      <c r="D833" s="117"/>
      <c r="E833" s="117"/>
      <c r="F833" s="117"/>
      <c r="G833" s="117"/>
      <c r="H833" s="117"/>
      <c r="I833" s="117"/>
      <c r="J833" s="117"/>
      <c r="K833" s="117"/>
      <c r="L833" s="117"/>
      <c r="M833" s="117"/>
      <c r="N833" s="117"/>
      <c r="O833" s="117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24"/>
      <c r="C834" s="24"/>
      <c r="D834" s="117"/>
      <c r="E834" s="117"/>
      <c r="F834" s="117"/>
      <c r="G834" s="117"/>
      <c r="H834" s="117"/>
      <c r="I834" s="117"/>
      <c r="J834" s="117"/>
      <c r="K834" s="117"/>
      <c r="L834" s="117"/>
      <c r="M834" s="117"/>
      <c r="N834" s="117"/>
      <c r="O834" s="117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24"/>
      <c r="C835" s="24"/>
      <c r="D835" s="117"/>
      <c r="E835" s="117"/>
      <c r="F835" s="117"/>
      <c r="G835" s="117"/>
      <c r="H835" s="117"/>
      <c r="I835" s="117"/>
      <c r="J835" s="117"/>
      <c r="K835" s="117"/>
      <c r="L835" s="117"/>
      <c r="M835" s="117"/>
      <c r="N835" s="117"/>
      <c r="O835" s="117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24"/>
      <c r="C836" s="24"/>
      <c r="D836" s="117"/>
      <c r="E836" s="117"/>
      <c r="F836" s="117"/>
      <c r="G836" s="117"/>
      <c r="H836" s="117"/>
      <c r="I836" s="117"/>
      <c r="J836" s="117"/>
      <c r="K836" s="117"/>
      <c r="L836" s="117"/>
      <c r="M836" s="117"/>
      <c r="N836" s="117"/>
      <c r="O836" s="117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24"/>
      <c r="C837" s="24"/>
      <c r="D837" s="117"/>
      <c r="E837" s="117"/>
      <c r="F837" s="117"/>
      <c r="G837" s="117"/>
      <c r="H837" s="117"/>
      <c r="I837" s="117"/>
      <c r="J837" s="117"/>
      <c r="K837" s="117"/>
      <c r="L837" s="117"/>
      <c r="M837" s="117"/>
      <c r="N837" s="117"/>
      <c r="O837" s="117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24"/>
      <c r="C838" s="24"/>
      <c r="D838" s="117"/>
      <c r="E838" s="117"/>
      <c r="F838" s="117"/>
      <c r="G838" s="117"/>
      <c r="H838" s="117"/>
      <c r="I838" s="117"/>
      <c r="J838" s="117"/>
      <c r="K838" s="117"/>
      <c r="L838" s="117"/>
      <c r="M838" s="117"/>
      <c r="N838" s="117"/>
      <c r="O838" s="117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24"/>
      <c r="C839" s="24"/>
      <c r="D839" s="117"/>
      <c r="E839" s="117"/>
      <c r="F839" s="117"/>
      <c r="G839" s="117"/>
      <c r="H839" s="117"/>
      <c r="I839" s="117"/>
      <c r="J839" s="117"/>
      <c r="K839" s="117"/>
      <c r="L839" s="117"/>
      <c r="M839" s="117"/>
      <c r="N839" s="117"/>
      <c r="O839" s="117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24"/>
      <c r="C840" s="24"/>
      <c r="D840" s="117"/>
      <c r="E840" s="117"/>
      <c r="F840" s="117"/>
      <c r="G840" s="117"/>
      <c r="H840" s="117"/>
      <c r="I840" s="117"/>
      <c r="J840" s="117"/>
      <c r="K840" s="117"/>
      <c r="L840" s="117"/>
      <c r="M840" s="117"/>
      <c r="N840" s="117"/>
      <c r="O840" s="117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24"/>
      <c r="C841" s="24"/>
      <c r="D841" s="117"/>
      <c r="E841" s="117"/>
      <c r="F841" s="117"/>
      <c r="G841" s="117"/>
      <c r="H841" s="117"/>
      <c r="I841" s="117"/>
      <c r="J841" s="117"/>
      <c r="K841" s="117"/>
      <c r="L841" s="117"/>
      <c r="M841" s="117"/>
      <c r="N841" s="117"/>
      <c r="O841" s="117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24"/>
      <c r="C842" s="24"/>
      <c r="D842" s="117"/>
      <c r="E842" s="117"/>
      <c r="F842" s="117"/>
      <c r="G842" s="117"/>
      <c r="H842" s="117"/>
      <c r="I842" s="117"/>
      <c r="J842" s="117"/>
      <c r="K842" s="117"/>
      <c r="L842" s="117"/>
      <c r="M842" s="117"/>
      <c r="N842" s="117"/>
      <c r="O842" s="117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24"/>
      <c r="C843" s="24"/>
      <c r="D843" s="117"/>
      <c r="E843" s="117"/>
      <c r="F843" s="117"/>
      <c r="G843" s="117"/>
      <c r="H843" s="117"/>
      <c r="I843" s="117"/>
      <c r="J843" s="117"/>
      <c r="K843" s="117"/>
      <c r="L843" s="117"/>
      <c r="M843" s="117"/>
      <c r="N843" s="117"/>
      <c r="O843" s="117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24"/>
      <c r="C844" s="24"/>
      <c r="D844" s="117"/>
      <c r="E844" s="117"/>
      <c r="F844" s="117"/>
      <c r="G844" s="117"/>
      <c r="H844" s="117"/>
      <c r="I844" s="117"/>
      <c r="J844" s="117"/>
      <c r="K844" s="117"/>
      <c r="L844" s="117"/>
      <c r="M844" s="117"/>
      <c r="N844" s="117"/>
      <c r="O844" s="117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24"/>
      <c r="C845" s="24"/>
      <c r="D845" s="117"/>
      <c r="E845" s="117"/>
      <c r="F845" s="117"/>
      <c r="G845" s="117"/>
      <c r="H845" s="117"/>
      <c r="I845" s="117"/>
      <c r="J845" s="117"/>
      <c r="K845" s="117"/>
      <c r="L845" s="117"/>
      <c r="M845" s="117"/>
      <c r="N845" s="117"/>
      <c r="O845" s="117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24"/>
      <c r="C846" s="24"/>
      <c r="D846" s="117"/>
      <c r="E846" s="117"/>
      <c r="F846" s="117"/>
      <c r="G846" s="117"/>
      <c r="H846" s="117"/>
      <c r="I846" s="117"/>
      <c r="J846" s="117"/>
      <c r="K846" s="117"/>
      <c r="L846" s="117"/>
      <c r="M846" s="117"/>
      <c r="N846" s="117"/>
      <c r="O846" s="117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24"/>
      <c r="C847" s="24"/>
      <c r="D847" s="117"/>
      <c r="E847" s="117"/>
      <c r="F847" s="117"/>
      <c r="G847" s="117"/>
      <c r="H847" s="117"/>
      <c r="I847" s="117"/>
      <c r="J847" s="117"/>
      <c r="K847" s="117"/>
      <c r="L847" s="117"/>
      <c r="M847" s="117"/>
      <c r="N847" s="117"/>
      <c r="O847" s="117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24"/>
      <c r="C848" s="24"/>
      <c r="D848" s="117"/>
      <c r="E848" s="117"/>
      <c r="F848" s="117"/>
      <c r="G848" s="117"/>
      <c r="H848" s="117"/>
      <c r="I848" s="117"/>
      <c r="J848" s="117"/>
      <c r="K848" s="117"/>
      <c r="L848" s="117"/>
      <c r="M848" s="117"/>
      <c r="N848" s="117"/>
      <c r="O848" s="117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24"/>
      <c r="C849" s="24"/>
      <c r="D849" s="117"/>
      <c r="E849" s="117"/>
      <c r="F849" s="117"/>
      <c r="G849" s="117"/>
      <c r="H849" s="117"/>
      <c r="I849" s="117"/>
      <c r="J849" s="117"/>
      <c r="K849" s="117"/>
      <c r="L849" s="117"/>
      <c r="M849" s="117"/>
      <c r="N849" s="117"/>
      <c r="O849" s="117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24"/>
      <c r="C850" s="24"/>
      <c r="D850" s="117"/>
      <c r="E850" s="117"/>
      <c r="F850" s="117"/>
      <c r="G850" s="117"/>
      <c r="H850" s="117"/>
      <c r="I850" s="117"/>
      <c r="J850" s="117"/>
      <c r="K850" s="117"/>
      <c r="L850" s="117"/>
      <c r="M850" s="117"/>
      <c r="N850" s="117"/>
      <c r="O850" s="117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24"/>
      <c r="C851" s="24"/>
      <c r="D851" s="117"/>
      <c r="E851" s="117"/>
      <c r="F851" s="117"/>
      <c r="G851" s="117"/>
      <c r="H851" s="117"/>
      <c r="I851" s="117"/>
      <c r="J851" s="117"/>
      <c r="K851" s="117"/>
      <c r="L851" s="117"/>
      <c r="M851" s="117"/>
      <c r="N851" s="117"/>
      <c r="O851" s="117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24"/>
      <c r="C852" s="24"/>
      <c r="D852" s="117"/>
      <c r="E852" s="117"/>
      <c r="F852" s="117"/>
      <c r="G852" s="117"/>
      <c r="H852" s="117"/>
      <c r="I852" s="117"/>
      <c r="J852" s="117"/>
      <c r="K852" s="117"/>
      <c r="L852" s="117"/>
      <c r="M852" s="117"/>
      <c r="N852" s="117"/>
      <c r="O852" s="117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24"/>
      <c r="C853" s="24"/>
      <c r="D853" s="117"/>
      <c r="E853" s="117"/>
      <c r="F853" s="117"/>
      <c r="G853" s="117"/>
      <c r="H853" s="117"/>
      <c r="I853" s="117"/>
      <c r="J853" s="117"/>
      <c r="K853" s="117"/>
      <c r="L853" s="117"/>
      <c r="M853" s="117"/>
      <c r="N853" s="117"/>
      <c r="O853" s="117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24"/>
      <c r="C854" s="24"/>
      <c r="D854" s="117"/>
      <c r="E854" s="117"/>
      <c r="F854" s="117"/>
      <c r="G854" s="117"/>
      <c r="H854" s="117"/>
      <c r="I854" s="117"/>
      <c r="J854" s="117"/>
      <c r="K854" s="117"/>
      <c r="L854" s="117"/>
      <c r="M854" s="117"/>
      <c r="N854" s="117"/>
      <c r="O854" s="117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24"/>
      <c r="C855" s="24"/>
      <c r="D855" s="117"/>
      <c r="E855" s="117"/>
      <c r="F855" s="117"/>
      <c r="G855" s="117"/>
      <c r="H855" s="117"/>
      <c r="I855" s="117"/>
      <c r="J855" s="117"/>
      <c r="K855" s="117"/>
      <c r="L855" s="117"/>
      <c r="M855" s="117"/>
      <c r="N855" s="117"/>
      <c r="O855" s="117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24"/>
      <c r="C856" s="24"/>
      <c r="D856" s="117"/>
      <c r="E856" s="117"/>
      <c r="F856" s="117"/>
      <c r="G856" s="117"/>
      <c r="H856" s="117"/>
      <c r="I856" s="117"/>
      <c r="J856" s="117"/>
      <c r="K856" s="117"/>
      <c r="L856" s="117"/>
      <c r="M856" s="117"/>
      <c r="N856" s="117"/>
      <c r="O856" s="117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24"/>
      <c r="C857" s="24"/>
      <c r="D857" s="117"/>
      <c r="E857" s="117"/>
      <c r="F857" s="117"/>
      <c r="G857" s="117"/>
      <c r="H857" s="117"/>
      <c r="I857" s="117"/>
      <c r="J857" s="117"/>
      <c r="K857" s="117"/>
      <c r="L857" s="117"/>
      <c r="M857" s="117"/>
      <c r="N857" s="117"/>
      <c r="O857" s="117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24"/>
      <c r="C858" s="24"/>
      <c r="D858" s="117"/>
      <c r="E858" s="117"/>
      <c r="F858" s="117"/>
      <c r="G858" s="117"/>
      <c r="H858" s="117"/>
      <c r="I858" s="117"/>
      <c r="J858" s="117"/>
      <c r="K858" s="117"/>
      <c r="L858" s="117"/>
      <c r="M858" s="117"/>
      <c r="N858" s="117"/>
      <c r="O858" s="117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24"/>
      <c r="C859" s="24"/>
      <c r="D859" s="117"/>
      <c r="E859" s="117"/>
      <c r="F859" s="117"/>
      <c r="G859" s="117"/>
      <c r="H859" s="117"/>
      <c r="I859" s="117"/>
      <c r="J859" s="117"/>
      <c r="K859" s="117"/>
      <c r="L859" s="117"/>
      <c r="M859" s="117"/>
      <c r="N859" s="117"/>
      <c r="O859" s="117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24"/>
      <c r="C860" s="24"/>
      <c r="D860" s="117"/>
      <c r="E860" s="117"/>
      <c r="F860" s="117"/>
      <c r="G860" s="117"/>
      <c r="H860" s="117"/>
      <c r="I860" s="117"/>
      <c r="J860" s="117"/>
      <c r="K860" s="117"/>
      <c r="L860" s="117"/>
      <c r="M860" s="117"/>
      <c r="N860" s="117"/>
      <c r="O860" s="117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24"/>
      <c r="C861" s="24"/>
      <c r="D861" s="117"/>
      <c r="E861" s="117"/>
      <c r="F861" s="117"/>
      <c r="G861" s="117"/>
      <c r="H861" s="117"/>
      <c r="I861" s="117"/>
      <c r="J861" s="117"/>
      <c r="K861" s="117"/>
      <c r="L861" s="117"/>
      <c r="M861" s="117"/>
      <c r="N861" s="117"/>
      <c r="O861" s="117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24"/>
      <c r="C862" s="24"/>
      <c r="D862" s="117"/>
      <c r="E862" s="117"/>
      <c r="F862" s="117"/>
      <c r="G862" s="117"/>
      <c r="H862" s="117"/>
      <c r="I862" s="117"/>
      <c r="J862" s="117"/>
      <c r="K862" s="117"/>
      <c r="L862" s="117"/>
      <c r="M862" s="117"/>
      <c r="N862" s="117"/>
      <c r="O862" s="117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24"/>
      <c r="C863" s="24"/>
      <c r="D863" s="117"/>
      <c r="E863" s="117"/>
      <c r="F863" s="117"/>
      <c r="G863" s="117"/>
      <c r="H863" s="117"/>
      <c r="I863" s="117"/>
      <c r="J863" s="117"/>
      <c r="K863" s="117"/>
      <c r="L863" s="117"/>
      <c r="M863" s="117"/>
      <c r="N863" s="117"/>
      <c r="O863" s="117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24"/>
      <c r="C864" s="24"/>
      <c r="D864" s="117"/>
      <c r="E864" s="117"/>
      <c r="F864" s="117"/>
      <c r="G864" s="117"/>
      <c r="H864" s="117"/>
      <c r="I864" s="117"/>
      <c r="J864" s="117"/>
      <c r="K864" s="117"/>
      <c r="L864" s="117"/>
      <c r="M864" s="117"/>
      <c r="N864" s="117"/>
      <c r="O864" s="117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24"/>
      <c r="C865" s="24"/>
      <c r="D865" s="117"/>
      <c r="E865" s="117"/>
      <c r="F865" s="117"/>
      <c r="G865" s="117"/>
      <c r="H865" s="117"/>
      <c r="I865" s="117"/>
      <c r="J865" s="117"/>
      <c r="K865" s="117"/>
      <c r="L865" s="117"/>
      <c r="M865" s="117"/>
      <c r="N865" s="117"/>
      <c r="O865" s="117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24"/>
      <c r="C866" s="24"/>
      <c r="D866" s="117"/>
      <c r="E866" s="117"/>
      <c r="F866" s="117"/>
      <c r="G866" s="117"/>
      <c r="H866" s="117"/>
      <c r="I866" s="117"/>
      <c r="J866" s="117"/>
      <c r="K866" s="117"/>
      <c r="L866" s="117"/>
      <c r="M866" s="117"/>
      <c r="N866" s="117"/>
      <c r="O866" s="117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24"/>
      <c r="C867" s="24"/>
      <c r="D867" s="117"/>
      <c r="E867" s="117"/>
      <c r="F867" s="117"/>
      <c r="G867" s="117"/>
      <c r="H867" s="117"/>
      <c r="I867" s="117"/>
      <c r="J867" s="117"/>
      <c r="K867" s="117"/>
      <c r="L867" s="117"/>
      <c r="M867" s="117"/>
      <c r="N867" s="117"/>
      <c r="O867" s="117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24"/>
      <c r="C868" s="24"/>
      <c r="D868" s="117"/>
      <c r="E868" s="117"/>
      <c r="F868" s="117"/>
      <c r="G868" s="117"/>
      <c r="H868" s="117"/>
      <c r="I868" s="117"/>
      <c r="J868" s="117"/>
      <c r="K868" s="117"/>
      <c r="L868" s="117"/>
      <c r="M868" s="117"/>
      <c r="N868" s="117"/>
      <c r="O868" s="117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24"/>
      <c r="C869" s="24"/>
      <c r="D869" s="117"/>
      <c r="E869" s="117"/>
      <c r="F869" s="117"/>
      <c r="G869" s="117"/>
      <c r="H869" s="117"/>
      <c r="I869" s="117"/>
      <c r="J869" s="117"/>
      <c r="K869" s="117"/>
      <c r="L869" s="117"/>
      <c r="M869" s="117"/>
      <c r="N869" s="117"/>
      <c r="O869" s="117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24"/>
      <c r="C870" s="24"/>
      <c r="D870" s="117"/>
      <c r="E870" s="117"/>
      <c r="F870" s="117"/>
      <c r="G870" s="117"/>
      <c r="H870" s="117"/>
      <c r="I870" s="117"/>
      <c r="J870" s="117"/>
      <c r="K870" s="117"/>
      <c r="L870" s="117"/>
      <c r="M870" s="117"/>
      <c r="N870" s="117"/>
      <c r="O870" s="117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24"/>
      <c r="C871" s="24"/>
      <c r="D871" s="117"/>
      <c r="E871" s="117"/>
      <c r="F871" s="117"/>
      <c r="G871" s="117"/>
      <c r="H871" s="117"/>
      <c r="I871" s="117"/>
      <c r="J871" s="117"/>
      <c r="K871" s="117"/>
      <c r="L871" s="117"/>
      <c r="M871" s="117"/>
      <c r="N871" s="117"/>
      <c r="O871" s="117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24"/>
      <c r="C872" s="24"/>
      <c r="D872" s="117"/>
      <c r="E872" s="117"/>
      <c r="F872" s="117"/>
      <c r="G872" s="117"/>
      <c r="H872" s="117"/>
      <c r="I872" s="117"/>
      <c r="J872" s="117"/>
      <c r="K872" s="117"/>
      <c r="L872" s="117"/>
      <c r="M872" s="117"/>
      <c r="N872" s="117"/>
      <c r="O872" s="117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24"/>
      <c r="C873" s="24"/>
      <c r="D873" s="117"/>
      <c r="E873" s="117"/>
      <c r="F873" s="117"/>
      <c r="G873" s="117"/>
      <c r="H873" s="117"/>
      <c r="I873" s="117"/>
      <c r="J873" s="117"/>
      <c r="K873" s="117"/>
      <c r="L873" s="117"/>
      <c r="M873" s="117"/>
      <c r="N873" s="117"/>
      <c r="O873" s="117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24"/>
      <c r="C874" s="24"/>
      <c r="D874" s="117"/>
      <c r="E874" s="117"/>
      <c r="F874" s="117"/>
      <c r="G874" s="117"/>
      <c r="H874" s="117"/>
      <c r="I874" s="117"/>
      <c r="J874" s="117"/>
      <c r="K874" s="117"/>
      <c r="L874" s="117"/>
      <c r="M874" s="117"/>
      <c r="N874" s="117"/>
      <c r="O874" s="117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24"/>
      <c r="C875" s="24"/>
      <c r="D875" s="117"/>
      <c r="E875" s="117"/>
      <c r="F875" s="117"/>
      <c r="G875" s="117"/>
      <c r="H875" s="117"/>
      <c r="I875" s="117"/>
      <c r="J875" s="117"/>
      <c r="K875" s="117"/>
      <c r="L875" s="117"/>
      <c r="M875" s="117"/>
      <c r="N875" s="117"/>
      <c r="O875" s="117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24"/>
      <c r="C876" s="24"/>
      <c r="D876" s="117"/>
      <c r="E876" s="117"/>
      <c r="F876" s="117"/>
      <c r="G876" s="117"/>
      <c r="H876" s="117"/>
      <c r="I876" s="117"/>
      <c r="J876" s="117"/>
      <c r="K876" s="117"/>
      <c r="L876" s="117"/>
      <c r="M876" s="117"/>
      <c r="N876" s="117"/>
      <c r="O876" s="117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24"/>
      <c r="C877" s="24"/>
      <c r="D877" s="117"/>
      <c r="E877" s="117"/>
      <c r="F877" s="117"/>
      <c r="G877" s="117"/>
      <c r="H877" s="117"/>
      <c r="I877" s="117"/>
      <c r="J877" s="117"/>
      <c r="K877" s="117"/>
      <c r="L877" s="117"/>
      <c r="M877" s="117"/>
      <c r="N877" s="117"/>
      <c r="O877" s="117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24"/>
      <c r="C878" s="24"/>
      <c r="D878" s="117"/>
      <c r="E878" s="117"/>
      <c r="F878" s="117"/>
      <c r="G878" s="117"/>
      <c r="H878" s="117"/>
      <c r="I878" s="117"/>
      <c r="J878" s="117"/>
      <c r="K878" s="117"/>
      <c r="L878" s="117"/>
      <c r="M878" s="117"/>
      <c r="N878" s="117"/>
      <c r="O878" s="117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24"/>
      <c r="C879" s="24"/>
      <c r="D879" s="117"/>
      <c r="E879" s="117"/>
      <c r="F879" s="117"/>
      <c r="G879" s="117"/>
      <c r="H879" s="117"/>
      <c r="I879" s="117"/>
      <c r="J879" s="117"/>
      <c r="K879" s="117"/>
      <c r="L879" s="117"/>
      <c r="M879" s="117"/>
      <c r="N879" s="117"/>
      <c r="O879" s="117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24"/>
      <c r="C880" s="24"/>
      <c r="D880" s="117"/>
      <c r="E880" s="117"/>
      <c r="F880" s="117"/>
      <c r="G880" s="117"/>
      <c r="H880" s="117"/>
      <c r="I880" s="117"/>
      <c r="J880" s="117"/>
      <c r="K880" s="117"/>
      <c r="L880" s="117"/>
      <c r="M880" s="117"/>
      <c r="N880" s="117"/>
      <c r="O880" s="117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24"/>
      <c r="C881" s="24"/>
      <c r="D881" s="117"/>
      <c r="E881" s="117"/>
      <c r="F881" s="117"/>
      <c r="G881" s="117"/>
      <c r="H881" s="117"/>
      <c r="I881" s="117"/>
      <c r="J881" s="117"/>
      <c r="K881" s="117"/>
      <c r="L881" s="117"/>
      <c r="M881" s="117"/>
      <c r="N881" s="117"/>
      <c r="O881" s="117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24"/>
      <c r="C882" s="24"/>
      <c r="D882" s="117"/>
      <c r="E882" s="117"/>
      <c r="F882" s="117"/>
      <c r="G882" s="117"/>
      <c r="H882" s="117"/>
      <c r="I882" s="117"/>
      <c r="J882" s="117"/>
      <c r="K882" s="117"/>
      <c r="L882" s="117"/>
      <c r="M882" s="117"/>
      <c r="N882" s="117"/>
      <c r="O882" s="117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24"/>
      <c r="C883" s="24"/>
      <c r="D883" s="117"/>
      <c r="E883" s="117"/>
      <c r="F883" s="117"/>
      <c r="G883" s="117"/>
      <c r="H883" s="117"/>
      <c r="I883" s="117"/>
      <c r="J883" s="117"/>
      <c r="K883" s="117"/>
      <c r="L883" s="117"/>
      <c r="M883" s="117"/>
      <c r="N883" s="117"/>
      <c r="O883" s="117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24"/>
      <c r="C884" s="24"/>
      <c r="D884" s="117"/>
      <c r="E884" s="117"/>
      <c r="F884" s="117"/>
      <c r="G884" s="117"/>
      <c r="H884" s="117"/>
      <c r="I884" s="117"/>
      <c r="J884" s="117"/>
      <c r="K884" s="117"/>
      <c r="L884" s="117"/>
      <c r="M884" s="117"/>
      <c r="N884" s="117"/>
      <c r="O884" s="117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24"/>
      <c r="C885" s="24"/>
      <c r="D885" s="117"/>
      <c r="E885" s="117"/>
      <c r="F885" s="117"/>
      <c r="G885" s="117"/>
      <c r="H885" s="117"/>
      <c r="I885" s="117"/>
      <c r="J885" s="117"/>
      <c r="K885" s="117"/>
      <c r="L885" s="117"/>
      <c r="M885" s="117"/>
      <c r="N885" s="117"/>
      <c r="O885" s="117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24"/>
      <c r="C886" s="24"/>
      <c r="D886" s="117"/>
      <c r="E886" s="117"/>
      <c r="F886" s="117"/>
      <c r="G886" s="117"/>
      <c r="H886" s="117"/>
      <c r="I886" s="117"/>
      <c r="J886" s="117"/>
      <c r="K886" s="117"/>
      <c r="L886" s="117"/>
      <c r="M886" s="117"/>
      <c r="N886" s="117"/>
      <c r="O886" s="117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24"/>
      <c r="C887" s="24"/>
      <c r="D887" s="117"/>
      <c r="E887" s="117"/>
      <c r="F887" s="117"/>
      <c r="G887" s="117"/>
      <c r="H887" s="117"/>
      <c r="I887" s="117"/>
      <c r="J887" s="117"/>
      <c r="K887" s="117"/>
      <c r="L887" s="117"/>
      <c r="M887" s="117"/>
      <c r="N887" s="117"/>
      <c r="O887" s="117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24"/>
      <c r="C888" s="24"/>
      <c r="D888" s="117"/>
      <c r="E888" s="117"/>
      <c r="F888" s="117"/>
      <c r="G888" s="117"/>
      <c r="H888" s="117"/>
      <c r="I888" s="117"/>
      <c r="J888" s="117"/>
      <c r="K888" s="117"/>
      <c r="L888" s="117"/>
      <c r="M888" s="117"/>
      <c r="N888" s="117"/>
      <c r="O888" s="117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24"/>
      <c r="C889" s="24"/>
      <c r="D889" s="117"/>
      <c r="E889" s="117"/>
      <c r="F889" s="117"/>
      <c r="G889" s="117"/>
      <c r="H889" s="117"/>
      <c r="I889" s="117"/>
      <c r="J889" s="117"/>
      <c r="K889" s="117"/>
      <c r="L889" s="117"/>
      <c r="M889" s="117"/>
      <c r="N889" s="117"/>
      <c r="O889" s="117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24"/>
      <c r="C890" s="24"/>
      <c r="D890" s="117"/>
      <c r="E890" s="117"/>
      <c r="F890" s="117"/>
      <c r="G890" s="117"/>
      <c r="H890" s="117"/>
      <c r="I890" s="117"/>
      <c r="J890" s="117"/>
      <c r="K890" s="117"/>
      <c r="L890" s="117"/>
      <c r="M890" s="117"/>
      <c r="N890" s="117"/>
      <c r="O890" s="117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24"/>
      <c r="C891" s="24"/>
      <c r="D891" s="117"/>
      <c r="E891" s="117"/>
      <c r="F891" s="117"/>
      <c r="G891" s="117"/>
      <c r="H891" s="117"/>
      <c r="I891" s="117"/>
      <c r="J891" s="117"/>
      <c r="K891" s="117"/>
      <c r="L891" s="117"/>
      <c r="M891" s="117"/>
      <c r="N891" s="117"/>
      <c r="O891" s="117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24"/>
      <c r="C892" s="24"/>
      <c r="D892" s="117"/>
      <c r="E892" s="117"/>
      <c r="F892" s="117"/>
      <c r="G892" s="117"/>
      <c r="H892" s="117"/>
      <c r="I892" s="117"/>
      <c r="J892" s="117"/>
      <c r="K892" s="117"/>
      <c r="L892" s="117"/>
      <c r="M892" s="117"/>
      <c r="N892" s="117"/>
      <c r="O892" s="117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24"/>
      <c r="C893" s="24"/>
      <c r="D893" s="117"/>
      <c r="E893" s="117"/>
      <c r="F893" s="117"/>
      <c r="G893" s="117"/>
      <c r="H893" s="117"/>
      <c r="I893" s="117"/>
      <c r="J893" s="117"/>
      <c r="K893" s="117"/>
      <c r="L893" s="117"/>
      <c r="M893" s="117"/>
      <c r="N893" s="117"/>
      <c r="O893" s="117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24"/>
      <c r="C894" s="24"/>
      <c r="D894" s="117"/>
      <c r="E894" s="117"/>
      <c r="F894" s="117"/>
      <c r="G894" s="117"/>
      <c r="H894" s="117"/>
      <c r="I894" s="117"/>
      <c r="J894" s="117"/>
      <c r="K894" s="117"/>
      <c r="L894" s="117"/>
      <c r="M894" s="117"/>
      <c r="N894" s="117"/>
      <c r="O894" s="117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24"/>
      <c r="C895" s="24"/>
      <c r="D895" s="117"/>
      <c r="E895" s="117"/>
      <c r="F895" s="117"/>
      <c r="G895" s="117"/>
      <c r="H895" s="117"/>
      <c r="I895" s="117"/>
      <c r="J895" s="117"/>
      <c r="K895" s="117"/>
      <c r="L895" s="117"/>
      <c r="M895" s="117"/>
      <c r="N895" s="117"/>
      <c r="O895" s="117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24"/>
      <c r="C896" s="24"/>
      <c r="D896" s="117"/>
      <c r="E896" s="117"/>
      <c r="F896" s="117"/>
      <c r="G896" s="117"/>
      <c r="H896" s="117"/>
      <c r="I896" s="117"/>
      <c r="J896" s="117"/>
      <c r="K896" s="117"/>
      <c r="L896" s="117"/>
      <c r="M896" s="117"/>
      <c r="N896" s="117"/>
      <c r="O896" s="117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24"/>
      <c r="C897" s="24"/>
      <c r="D897" s="117"/>
      <c r="E897" s="117"/>
      <c r="F897" s="117"/>
      <c r="G897" s="117"/>
      <c r="H897" s="117"/>
      <c r="I897" s="117"/>
      <c r="J897" s="117"/>
      <c r="K897" s="117"/>
      <c r="L897" s="117"/>
      <c r="M897" s="117"/>
      <c r="N897" s="117"/>
      <c r="O897" s="117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24"/>
      <c r="C898" s="24"/>
      <c r="D898" s="117"/>
      <c r="E898" s="117"/>
      <c r="F898" s="117"/>
      <c r="G898" s="117"/>
      <c r="H898" s="117"/>
      <c r="I898" s="117"/>
      <c r="J898" s="117"/>
      <c r="K898" s="117"/>
      <c r="L898" s="117"/>
      <c r="M898" s="117"/>
      <c r="N898" s="117"/>
      <c r="O898" s="117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24"/>
      <c r="C899" s="24"/>
      <c r="D899" s="117"/>
      <c r="E899" s="117"/>
      <c r="F899" s="117"/>
      <c r="G899" s="117"/>
      <c r="H899" s="117"/>
      <c r="I899" s="117"/>
      <c r="J899" s="117"/>
      <c r="K899" s="117"/>
      <c r="L899" s="117"/>
      <c r="M899" s="117"/>
      <c r="N899" s="117"/>
      <c r="O899" s="117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24"/>
      <c r="C900" s="24"/>
      <c r="D900" s="117"/>
      <c r="E900" s="117"/>
      <c r="F900" s="117"/>
      <c r="G900" s="117"/>
      <c r="H900" s="117"/>
      <c r="I900" s="117"/>
      <c r="J900" s="117"/>
      <c r="K900" s="117"/>
      <c r="L900" s="117"/>
      <c r="M900" s="117"/>
      <c r="N900" s="117"/>
      <c r="O900" s="117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24"/>
      <c r="C901" s="24"/>
      <c r="D901" s="117"/>
      <c r="E901" s="117"/>
      <c r="F901" s="117"/>
      <c r="G901" s="117"/>
      <c r="H901" s="117"/>
      <c r="I901" s="117"/>
      <c r="J901" s="117"/>
      <c r="K901" s="117"/>
      <c r="L901" s="117"/>
      <c r="M901" s="117"/>
      <c r="N901" s="117"/>
      <c r="O901" s="117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24"/>
      <c r="C902" s="24"/>
      <c r="D902" s="117"/>
      <c r="E902" s="117"/>
      <c r="F902" s="117"/>
      <c r="G902" s="117"/>
      <c r="H902" s="117"/>
      <c r="I902" s="117"/>
      <c r="J902" s="117"/>
      <c r="K902" s="117"/>
      <c r="L902" s="117"/>
      <c r="M902" s="117"/>
      <c r="N902" s="117"/>
      <c r="O902" s="117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24"/>
      <c r="C903" s="24"/>
      <c r="D903" s="117"/>
      <c r="E903" s="117"/>
      <c r="F903" s="117"/>
      <c r="G903" s="117"/>
      <c r="H903" s="117"/>
      <c r="I903" s="117"/>
      <c r="J903" s="117"/>
      <c r="K903" s="117"/>
      <c r="L903" s="117"/>
      <c r="M903" s="117"/>
      <c r="N903" s="117"/>
      <c r="O903" s="117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24"/>
      <c r="C904" s="24"/>
      <c r="D904" s="117"/>
      <c r="E904" s="117"/>
      <c r="F904" s="117"/>
      <c r="G904" s="117"/>
      <c r="H904" s="117"/>
      <c r="I904" s="117"/>
      <c r="J904" s="117"/>
      <c r="K904" s="117"/>
      <c r="L904" s="117"/>
      <c r="M904" s="117"/>
      <c r="N904" s="117"/>
      <c r="O904" s="117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24"/>
      <c r="C905" s="24"/>
      <c r="D905" s="117"/>
      <c r="E905" s="117"/>
      <c r="F905" s="117"/>
      <c r="G905" s="117"/>
      <c r="H905" s="117"/>
      <c r="I905" s="117"/>
      <c r="J905" s="117"/>
      <c r="K905" s="117"/>
      <c r="L905" s="117"/>
      <c r="M905" s="117"/>
      <c r="N905" s="117"/>
      <c r="O905" s="117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24"/>
      <c r="C906" s="24"/>
      <c r="D906" s="117"/>
      <c r="E906" s="117"/>
      <c r="F906" s="117"/>
      <c r="G906" s="117"/>
      <c r="H906" s="117"/>
      <c r="I906" s="117"/>
      <c r="J906" s="117"/>
      <c r="K906" s="117"/>
      <c r="L906" s="117"/>
      <c r="M906" s="117"/>
      <c r="N906" s="117"/>
      <c r="O906" s="117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24"/>
      <c r="C907" s="24"/>
      <c r="D907" s="117"/>
      <c r="E907" s="117"/>
      <c r="F907" s="117"/>
      <c r="G907" s="117"/>
      <c r="H907" s="117"/>
      <c r="I907" s="117"/>
      <c r="J907" s="117"/>
      <c r="K907" s="117"/>
      <c r="L907" s="117"/>
      <c r="M907" s="117"/>
      <c r="N907" s="117"/>
      <c r="O907" s="117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24"/>
      <c r="C908" s="24"/>
      <c r="D908" s="117"/>
      <c r="E908" s="117"/>
      <c r="F908" s="117"/>
      <c r="G908" s="117"/>
      <c r="H908" s="117"/>
      <c r="I908" s="117"/>
      <c r="J908" s="117"/>
      <c r="K908" s="117"/>
      <c r="L908" s="117"/>
      <c r="M908" s="117"/>
      <c r="N908" s="117"/>
      <c r="O908" s="117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24"/>
      <c r="C909" s="24"/>
      <c r="D909" s="117"/>
      <c r="E909" s="117"/>
      <c r="F909" s="117"/>
      <c r="G909" s="117"/>
      <c r="H909" s="117"/>
      <c r="I909" s="117"/>
      <c r="J909" s="117"/>
      <c r="K909" s="117"/>
      <c r="L909" s="117"/>
      <c r="M909" s="117"/>
      <c r="N909" s="117"/>
      <c r="O909" s="117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24"/>
      <c r="C910" s="24"/>
      <c r="D910" s="117"/>
      <c r="E910" s="117"/>
      <c r="F910" s="117"/>
      <c r="G910" s="117"/>
      <c r="H910" s="117"/>
      <c r="I910" s="117"/>
      <c r="J910" s="117"/>
      <c r="K910" s="117"/>
      <c r="L910" s="117"/>
      <c r="M910" s="117"/>
      <c r="N910" s="117"/>
      <c r="O910" s="117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24"/>
      <c r="C911" s="24"/>
      <c r="D911" s="117"/>
      <c r="E911" s="117"/>
      <c r="F911" s="117"/>
      <c r="G911" s="117"/>
      <c r="H911" s="117"/>
      <c r="I911" s="117"/>
      <c r="J911" s="117"/>
      <c r="K911" s="117"/>
      <c r="L911" s="117"/>
      <c r="M911" s="117"/>
      <c r="N911" s="117"/>
      <c r="O911" s="117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24"/>
      <c r="C912" s="24"/>
      <c r="D912" s="117"/>
      <c r="E912" s="117"/>
      <c r="F912" s="117"/>
      <c r="G912" s="117"/>
      <c r="H912" s="117"/>
      <c r="I912" s="117"/>
      <c r="J912" s="117"/>
      <c r="K912" s="117"/>
      <c r="L912" s="117"/>
      <c r="M912" s="117"/>
      <c r="N912" s="117"/>
      <c r="O912" s="117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24"/>
      <c r="C913" s="24"/>
      <c r="D913" s="117"/>
      <c r="E913" s="117"/>
      <c r="F913" s="117"/>
      <c r="G913" s="117"/>
      <c r="H913" s="117"/>
      <c r="I913" s="117"/>
      <c r="J913" s="117"/>
      <c r="K913" s="117"/>
      <c r="L913" s="117"/>
      <c r="M913" s="117"/>
      <c r="N913" s="117"/>
      <c r="O913" s="117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24"/>
      <c r="C914" s="24"/>
      <c r="D914" s="117"/>
      <c r="E914" s="117"/>
      <c r="F914" s="117"/>
      <c r="G914" s="117"/>
      <c r="H914" s="117"/>
      <c r="I914" s="117"/>
      <c r="J914" s="117"/>
      <c r="K914" s="117"/>
      <c r="L914" s="117"/>
      <c r="M914" s="117"/>
      <c r="N914" s="117"/>
      <c r="O914" s="117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24"/>
      <c r="C915" s="24"/>
      <c r="D915" s="117"/>
      <c r="E915" s="117"/>
      <c r="F915" s="117"/>
      <c r="G915" s="117"/>
      <c r="H915" s="117"/>
      <c r="I915" s="117"/>
      <c r="J915" s="117"/>
      <c r="K915" s="117"/>
      <c r="L915" s="117"/>
      <c r="M915" s="117"/>
      <c r="N915" s="117"/>
      <c r="O915" s="117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24"/>
      <c r="C916" s="24"/>
      <c r="D916" s="117"/>
      <c r="E916" s="117"/>
      <c r="F916" s="117"/>
      <c r="G916" s="117"/>
      <c r="H916" s="117"/>
      <c r="I916" s="117"/>
      <c r="J916" s="117"/>
      <c r="K916" s="117"/>
      <c r="L916" s="117"/>
      <c r="M916" s="117"/>
      <c r="N916" s="117"/>
      <c r="O916" s="117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24"/>
      <c r="C917" s="24"/>
      <c r="D917" s="117"/>
      <c r="E917" s="117"/>
      <c r="F917" s="117"/>
      <c r="G917" s="117"/>
      <c r="H917" s="117"/>
      <c r="I917" s="117"/>
      <c r="J917" s="117"/>
      <c r="K917" s="117"/>
      <c r="L917" s="117"/>
      <c r="M917" s="117"/>
      <c r="N917" s="117"/>
      <c r="O917" s="117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24"/>
      <c r="C918" s="24"/>
      <c r="D918" s="117"/>
      <c r="E918" s="117"/>
      <c r="F918" s="117"/>
      <c r="G918" s="117"/>
      <c r="H918" s="117"/>
      <c r="I918" s="117"/>
      <c r="J918" s="117"/>
      <c r="K918" s="117"/>
      <c r="L918" s="117"/>
      <c r="M918" s="117"/>
      <c r="N918" s="117"/>
      <c r="O918" s="117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24"/>
      <c r="C919" s="24"/>
      <c r="D919" s="117"/>
      <c r="E919" s="117"/>
      <c r="F919" s="117"/>
      <c r="G919" s="117"/>
      <c r="H919" s="117"/>
      <c r="I919" s="117"/>
      <c r="J919" s="117"/>
      <c r="K919" s="117"/>
      <c r="L919" s="117"/>
      <c r="M919" s="117"/>
      <c r="N919" s="117"/>
      <c r="O919" s="117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24"/>
      <c r="C920" s="24"/>
      <c r="D920" s="117"/>
      <c r="E920" s="117"/>
      <c r="F920" s="117"/>
      <c r="G920" s="117"/>
      <c r="H920" s="117"/>
      <c r="I920" s="117"/>
      <c r="J920" s="117"/>
      <c r="K920" s="117"/>
      <c r="L920" s="117"/>
      <c r="M920" s="117"/>
      <c r="N920" s="117"/>
      <c r="O920" s="117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24"/>
      <c r="C921" s="24"/>
      <c r="D921" s="117"/>
      <c r="E921" s="117"/>
      <c r="F921" s="117"/>
      <c r="G921" s="117"/>
      <c r="H921" s="117"/>
      <c r="I921" s="117"/>
      <c r="J921" s="117"/>
      <c r="K921" s="117"/>
      <c r="L921" s="117"/>
      <c r="M921" s="117"/>
      <c r="N921" s="117"/>
      <c r="O921" s="117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24"/>
      <c r="C922" s="24"/>
      <c r="D922" s="117"/>
      <c r="E922" s="117"/>
      <c r="F922" s="117"/>
      <c r="G922" s="117"/>
      <c r="H922" s="117"/>
      <c r="I922" s="117"/>
      <c r="J922" s="117"/>
      <c r="K922" s="117"/>
      <c r="L922" s="117"/>
      <c r="M922" s="117"/>
      <c r="N922" s="117"/>
      <c r="O922" s="117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24"/>
      <c r="C923" s="24"/>
      <c r="D923" s="117"/>
      <c r="E923" s="117"/>
      <c r="F923" s="117"/>
      <c r="G923" s="117"/>
      <c r="H923" s="117"/>
      <c r="I923" s="117"/>
      <c r="J923" s="117"/>
      <c r="K923" s="117"/>
      <c r="L923" s="117"/>
      <c r="M923" s="117"/>
      <c r="N923" s="117"/>
      <c r="O923" s="117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24"/>
      <c r="C924" s="24"/>
      <c r="D924" s="117"/>
      <c r="E924" s="117"/>
      <c r="F924" s="117"/>
      <c r="G924" s="117"/>
      <c r="H924" s="117"/>
      <c r="I924" s="117"/>
      <c r="J924" s="117"/>
      <c r="K924" s="117"/>
      <c r="L924" s="117"/>
      <c r="M924" s="117"/>
      <c r="N924" s="117"/>
      <c r="O924" s="117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24"/>
      <c r="C925" s="24"/>
      <c r="D925" s="117"/>
      <c r="E925" s="117"/>
      <c r="F925" s="117"/>
      <c r="G925" s="117"/>
      <c r="H925" s="117"/>
      <c r="I925" s="117"/>
      <c r="J925" s="117"/>
      <c r="K925" s="117"/>
      <c r="L925" s="117"/>
      <c r="M925" s="117"/>
      <c r="N925" s="117"/>
      <c r="O925" s="117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24"/>
      <c r="C926" s="24"/>
      <c r="D926" s="117"/>
      <c r="E926" s="117"/>
      <c r="F926" s="117"/>
      <c r="G926" s="117"/>
      <c r="H926" s="117"/>
      <c r="I926" s="117"/>
      <c r="J926" s="117"/>
      <c r="K926" s="117"/>
      <c r="L926" s="117"/>
      <c r="M926" s="117"/>
      <c r="N926" s="117"/>
      <c r="O926" s="117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24"/>
      <c r="C927" s="24"/>
      <c r="D927" s="117"/>
      <c r="E927" s="117"/>
      <c r="F927" s="117"/>
      <c r="G927" s="117"/>
      <c r="H927" s="117"/>
      <c r="I927" s="117"/>
      <c r="J927" s="117"/>
      <c r="K927" s="117"/>
      <c r="L927" s="117"/>
      <c r="M927" s="117"/>
      <c r="N927" s="117"/>
      <c r="O927" s="117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24"/>
      <c r="C928" s="24"/>
      <c r="D928" s="117"/>
      <c r="E928" s="117"/>
      <c r="F928" s="117"/>
      <c r="G928" s="117"/>
      <c r="H928" s="117"/>
      <c r="I928" s="117"/>
      <c r="J928" s="117"/>
      <c r="K928" s="117"/>
      <c r="L928" s="117"/>
      <c r="M928" s="117"/>
      <c r="N928" s="117"/>
      <c r="O928" s="117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24"/>
      <c r="C929" s="24"/>
      <c r="D929" s="117"/>
      <c r="E929" s="117"/>
      <c r="F929" s="117"/>
      <c r="G929" s="117"/>
      <c r="H929" s="117"/>
      <c r="I929" s="117"/>
      <c r="J929" s="117"/>
      <c r="K929" s="117"/>
      <c r="L929" s="117"/>
      <c r="M929" s="117"/>
      <c r="N929" s="117"/>
      <c r="O929" s="117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24"/>
      <c r="C930" s="24"/>
      <c r="D930" s="117"/>
      <c r="E930" s="117"/>
      <c r="F930" s="117"/>
      <c r="G930" s="117"/>
      <c r="H930" s="117"/>
      <c r="I930" s="117"/>
      <c r="J930" s="117"/>
      <c r="K930" s="117"/>
      <c r="L930" s="117"/>
      <c r="M930" s="117"/>
      <c r="N930" s="117"/>
      <c r="O930" s="117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24"/>
      <c r="C931" s="24"/>
      <c r="D931" s="117"/>
      <c r="E931" s="117"/>
      <c r="F931" s="117"/>
      <c r="G931" s="117"/>
      <c r="H931" s="117"/>
      <c r="I931" s="117"/>
      <c r="J931" s="117"/>
      <c r="K931" s="117"/>
      <c r="L931" s="117"/>
      <c r="M931" s="117"/>
      <c r="N931" s="117"/>
      <c r="O931" s="117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24"/>
      <c r="C932" s="24"/>
      <c r="D932" s="117"/>
      <c r="E932" s="117"/>
      <c r="F932" s="117"/>
      <c r="G932" s="117"/>
      <c r="H932" s="117"/>
      <c r="I932" s="117"/>
      <c r="J932" s="117"/>
      <c r="K932" s="117"/>
      <c r="L932" s="117"/>
      <c r="M932" s="117"/>
      <c r="N932" s="117"/>
      <c r="O932" s="117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24"/>
      <c r="C933" s="24"/>
      <c r="D933" s="117"/>
      <c r="E933" s="117"/>
      <c r="F933" s="117"/>
      <c r="G933" s="117"/>
      <c r="H933" s="117"/>
      <c r="I933" s="117"/>
      <c r="J933" s="117"/>
      <c r="K933" s="117"/>
      <c r="L933" s="117"/>
      <c r="M933" s="117"/>
      <c r="N933" s="117"/>
      <c r="O933" s="117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24"/>
      <c r="C934" s="24"/>
      <c r="D934" s="117"/>
      <c r="E934" s="117"/>
      <c r="F934" s="117"/>
      <c r="G934" s="117"/>
      <c r="H934" s="117"/>
      <c r="I934" s="117"/>
      <c r="J934" s="117"/>
      <c r="K934" s="117"/>
      <c r="L934" s="117"/>
      <c r="M934" s="117"/>
      <c r="N934" s="117"/>
      <c r="O934" s="117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24"/>
      <c r="C935" s="24"/>
      <c r="D935" s="117"/>
      <c r="E935" s="117"/>
      <c r="F935" s="117"/>
      <c r="G935" s="117"/>
      <c r="H935" s="117"/>
      <c r="I935" s="117"/>
      <c r="J935" s="117"/>
      <c r="K935" s="117"/>
      <c r="L935" s="117"/>
      <c r="M935" s="117"/>
      <c r="N935" s="117"/>
      <c r="O935" s="117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24"/>
      <c r="C936" s="24"/>
      <c r="D936" s="117"/>
      <c r="E936" s="117"/>
      <c r="F936" s="117"/>
      <c r="G936" s="117"/>
      <c r="H936" s="117"/>
      <c r="I936" s="117"/>
      <c r="J936" s="117"/>
      <c r="K936" s="117"/>
      <c r="L936" s="117"/>
      <c r="M936" s="117"/>
      <c r="N936" s="117"/>
      <c r="O936" s="117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24"/>
      <c r="C937" s="24"/>
      <c r="D937" s="117"/>
      <c r="E937" s="117"/>
      <c r="F937" s="117"/>
      <c r="G937" s="117"/>
      <c r="H937" s="117"/>
      <c r="I937" s="117"/>
      <c r="J937" s="117"/>
      <c r="K937" s="117"/>
      <c r="L937" s="117"/>
      <c r="M937" s="117"/>
      <c r="N937" s="117"/>
      <c r="O937" s="117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24"/>
      <c r="C938" s="24"/>
      <c r="D938" s="117"/>
      <c r="E938" s="117"/>
      <c r="F938" s="117"/>
      <c r="G938" s="117"/>
      <c r="H938" s="117"/>
      <c r="I938" s="117"/>
      <c r="J938" s="117"/>
      <c r="K938" s="117"/>
      <c r="L938" s="117"/>
      <c r="M938" s="117"/>
      <c r="N938" s="117"/>
      <c r="O938" s="117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24"/>
      <c r="C939" s="24"/>
      <c r="D939" s="117"/>
      <c r="E939" s="117"/>
      <c r="F939" s="117"/>
      <c r="G939" s="117"/>
      <c r="H939" s="117"/>
      <c r="I939" s="117"/>
      <c r="J939" s="117"/>
      <c r="K939" s="117"/>
      <c r="L939" s="117"/>
      <c r="M939" s="117"/>
      <c r="N939" s="117"/>
      <c r="O939" s="117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24"/>
      <c r="C940" s="24"/>
      <c r="D940" s="117"/>
      <c r="E940" s="117"/>
      <c r="F940" s="117"/>
      <c r="G940" s="117"/>
      <c r="H940" s="117"/>
      <c r="I940" s="117"/>
      <c r="J940" s="117"/>
      <c r="K940" s="117"/>
      <c r="L940" s="117"/>
      <c r="M940" s="117"/>
      <c r="N940" s="117"/>
      <c r="O940" s="117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24"/>
      <c r="C941" s="24"/>
      <c r="D941" s="117"/>
      <c r="E941" s="117"/>
      <c r="F941" s="117"/>
      <c r="G941" s="117"/>
      <c r="H941" s="117"/>
      <c r="I941" s="117"/>
      <c r="J941" s="117"/>
      <c r="K941" s="117"/>
      <c r="L941" s="117"/>
      <c r="M941" s="117"/>
      <c r="N941" s="117"/>
      <c r="O941" s="117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24"/>
      <c r="C942" s="24"/>
      <c r="D942" s="117"/>
      <c r="E942" s="117"/>
      <c r="F942" s="117"/>
      <c r="G942" s="117"/>
      <c r="H942" s="117"/>
      <c r="I942" s="117"/>
      <c r="J942" s="117"/>
      <c r="K942" s="117"/>
      <c r="L942" s="117"/>
      <c r="M942" s="117"/>
      <c r="N942" s="117"/>
      <c r="O942" s="117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24"/>
      <c r="C943" s="24"/>
      <c r="D943" s="117"/>
      <c r="E943" s="117"/>
      <c r="F943" s="117"/>
      <c r="G943" s="117"/>
      <c r="H943" s="117"/>
      <c r="I943" s="117"/>
      <c r="J943" s="117"/>
      <c r="K943" s="117"/>
      <c r="L943" s="117"/>
      <c r="M943" s="117"/>
      <c r="N943" s="117"/>
      <c r="O943" s="117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24"/>
      <c r="C944" s="24"/>
      <c r="D944" s="117"/>
      <c r="E944" s="117"/>
      <c r="F944" s="117"/>
      <c r="G944" s="117"/>
      <c r="H944" s="117"/>
      <c r="I944" s="117"/>
      <c r="J944" s="117"/>
      <c r="K944" s="117"/>
      <c r="L944" s="117"/>
      <c r="M944" s="117"/>
      <c r="N944" s="117"/>
      <c r="O944" s="117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24"/>
      <c r="C945" s="24"/>
      <c r="D945" s="117"/>
      <c r="E945" s="117"/>
      <c r="F945" s="117"/>
      <c r="G945" s="117"/>
      <c r="H945" s="117"/>
      <c r="I945" s="117"/>
      <c r="J945" s="117"/>
      <c r="K945" s="117"/>
      <c r="L945" s="117"/>
      <c r="M945" s="117"/>
      <c r="N945" s="117"/>
      <c r="O945" s="117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24"/>
      <c r="C946" s="24"/>
      <c r="D946" s="117"/>
      <c r="E946" s="117"/>
      <c r="F946" s="117"/>
      <c r="G946" s="117"/>
      <c r="H946" s="117"/>
      <c r="I946" s="117"/>
      <c r="J946" s="117"/>
      <c r="K946" s="117"/>
      <c r="L946" s="117"/>
      <c r="M946" s="117"/>
      <c r="N946" s="117"/>
      <c r="O946" s="117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24"/>
      <c r="C947" s="24"/>
      <c r="D947" s="117"/>
      <c r="E947" s="117"/>
      <c r="F947" s="117"/>
      <c r="G947" s="117"/>
      <c r="H947" s="117"/>
      <c r="I947" s="117"/>
      <c r="J947" s="117"/>
      <c r="K947" s="117"/>
      <c r="L947" s="117"/>
      <c r="M947" s="117"/>
      <c r="N947" s="117"/>
      <c r="O947" s="117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24"/>
      <c r="C948" s="24"/>
      <c r="D948" s="117"/>
      <c r="E948" s="117"/>
      <c r="F948" s="117"/>
      <c r="G948" s="117"/>
      <c r="H948" s="117"/>
      <c r="I948" s="117"/>
      <c r="J948" s="117"/>
      <c r="K948" s="117"/>
      <c r="L948" s="117"/>
      <c r="M948" s="117"/>
      <c r="N948" s="117"/>
      <c r="O948" s="117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24"/>
      <c r="C949" s="24"/>
      <c r="D949" s="117"/>
      <c r="E949" s="117"/>
      <c r="F949" s="117"/>
      <c r="G949" s="117"/>
      <c r="H949" s="117"/>
      <c r="I949" s="117"/>
      <c r="J949" s="117"/>
      <c r="K949" s="117"/>
      <c r="L949" s="117"/>
      <c r="M949" s="117"/>
      <c r="N949" s="117"/>
      <c r="O949" s="117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24"/>
      <c r="C950" s="24"/>
      <c r="D950" s="117"/>
      <c r="E950" s="117"/>
      <c r="F950" s="117"/>
      <c r="G950" s="117"/>
      <c r="H950" s="117"/>
      <c r="I950" s="117"/>
      <c r="J950" s="117"/>
      <c r="K950" s="117"/>
      <c r="L950" s="117"/>
      <c r="M950" s="117"/>
      <c r="N950" s="117"/>
      <c r="O950" s="117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24"/>
      <c r="C951" s="24"/>
      <c r="D951" s="117"/>
      <c r="E951" s="117"/>
      <c r="F951" s="117"/>
      <c r="G951" s="117"/>
      <c r="H951" s="117"/>
      <c r="I951" s="117"/>
      <c r="J951" s="117"/>
      <c r="K951" s="117"/>
      <c r="L951" s="117"/>
      <c r="M951" s="117"/>
      <c r="N951" s="117"/>
      <c r="O951" s="117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24"/>
      <c r="C952" s="24"/>
      <c r="D952" s="117"/>
      <c r="E952" s="117"/>
      <c r="F952" s="117"/>
      <c r="G952" s="117"/>
      <c r="H952" s="117"/>
      <c r="I952" s="117"/>
      <c r="J952" s="117"/>
      <c r="K952" s="117"/>
      <c r="L952" s="117"/>
      <c r="M952" s="117"/>
      <c r="N952" s="117"/>
      <c r="O952" s="117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24"/>
      <c r="C953" s="24"/>
      <c r="D953" s="117"/>
      <c r="E953" s="117"/>
      <c r="F953" s="117"/>
      <c r="G953" s="117"/>
      <c r="H953" s="117"/>
      <c r="I953" s="117"/>
      <c r="J953" s="117"/>
      <c r="K953" s="117"/>
      <c r="L953" s="117"/>
      <c r="M953" s="117"/>
      <c r="N953" s="117"/>
      <c r="O953" s="117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24"/>
      <c r="C954" s="24"/>
      <c r="D954" s="117"/>
      <c r="E954" s="117"/>
      <c r="F954" s="117"/>
      <c r="G954" s="117"/>
      <c r="H954" s="117"/>
      <c r="I954" s="117"/>
      <c r="J954" s="117"/>
      <c r="K954" s="117"/>
      <c r="L954" s="117"/>
      <c r="M954" s="117"/>
      <c r="N954" s="117"/>
      <c r="O954" s="117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24"/>
      <c r="C955" s="24"/>
      <c r="D955" s="117"/>
      <c r="E955" s="117"/>
      <c r="F955" s="117"/>
      <c r="G955" s="117"/>
      <c r="H955" s="117"/>
      <c r="I955" s="117"/>
      <c r="J955" s="117"/>
      <c r="K955" s="117"/>
      <c r="L955" s="117"/>
      <c r="M955" s="117"/>
      <c r="N955" s="117"/>
      <c r="O955" s="117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24"/>
      <c r="C956" s="24"/>
      <c r="D956" s="117"/>
      <c r="E956" s="117"/>
      <c r="F956" s="117"/>
      <c r="G956" s="117"/>
      <c r="H956" s="117"/>
      <c r="I956" s="117"/>
      <c r="J956" s="117"/>
      <c r="K956" s="117"/>
      <c r="L956" s="117"/>
      <c r="M956" s="117"/>
      <c r="N956" s="117"/>
      <c r="O956" s="117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24"/>
      <c r="C957" s="24"/>
      <c r="D957" s="117"/>
      <c r="E957" s="117"/>
      <c r="F957" s="117"/>
      <c r="G957" s="117"/>
      <c r="H957" s="117"/>
      <c r="I957" s="117"/>
      <c r="J957" s="117"/>
      <c r="K957" s="117"/>
      <c r="L957" s="117"/>
      <c r="M957" s="117"/>
      <c r="N957" s="117"/>
      <c r="O957" s="117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24"/>
      <c r="C958" s="24"/>
      <c r="D958" s="117"/>
      <c r="E958" s="117"/>
      <c r="F958" s="117"/>
      <c r="G958" s="117"/>
      <c r="H958" s="117"/>
      <c r="I958" s="117"/>
      <c r="J958" s="117"/>
      <c r="K958" s="117"/>
      <c r="L958" s="117"/>
      <c r="M958" s="117"/>
      <c r="N958" s="117"/>
      <c r="O958" s="117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24"/>
      <c r="C959" s="24"/>
      <c r="D959" s="117"/>
      <c r="E959" s="117"/>
      <c r="F959" s="117"/>
      <c r="G959" s="117"/>
      <c r="H959" s="117"/>
      <c r="I959" s="117"/>
      <c r="J959" s="117"/>
      <c r="K959" s="117"/>
      <c r="L959" s="117"/>
      <c r="M959" s="117"/>
      <c r="N959" s="117"/>
      <c r="O959" s="117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24"/>
      <c r="C960" s="24"/>
      <c r="D960" s="117"/>
      <c r="E960" s="117"/>
      <c r="F960" s="117"/>
      <c r="G960" s="117"/>
      <c r="H960" s="117"/>
      <c r="I960" s="117"/>
      <c r="J960" s="117"/>
      <c r="K960" s="117"/>
      <c r="L960" s="117"/>
      <c r="M960" s="117"/>
      <c r="N960" s="117"/>
      <c r="O960" s="117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24"/>
      <c r="C961" s="24"/>
      <c r="D961" s="117"/>
      <c r="E961" s="117"/>
      <c r="F961" s="117"/>
      <c r="G961" s="117"/>
      <c r="H961" s="117"/>
      <c r="I961" s="117"/>
      <c r="J961" s="117"/>
      <c r="K961" s="117"/>
      <c r="L961" s="117"/>
      <c r="M961" s="117"/>
      <c r="N961" s="117"/>
      <c r="O961" s="117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24"/>
      <c r="C962" s="24"/>
      <c r="D962" s="117"/>
      <c r="E962" s="117"/>
      <c r="F962" s="117"/>
      <c r="G962" s="117"/>
      <c r="H962" s="117"/>
      <c r="I962" s="117"/>
      <c r="J962" s="117"/>
      <c r="K962" s="117"/>
      <c r="L962" s="117"/>
      <c r="M962" s="117"/>
      <c r="N962" s="117"/>
      <c r="O962" s="117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24"/>
      <c r="C963" s="24"/>
      <c r="D963" s="117"/>
      <c r="E963" s="117"/>
      <c r="F963" s="117"/>
      <c r="G963" s="117"/>
      <c r="H963" s="117"/>
      <c r="I963" s="117"/>
      <c r="J963" s="117"/>
      <c r="K963" s="117"/>
      <c r="L963" s="117"/>
      <c r="M963" s="117"/>
      <c r="N963" s="117"/>
      <c r="O963" s="117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24"/>
      <c r="C964" s="24"/>
      <c r="D964" s="117"/>
      <c r="E964" s="117"/>
      <c r="F964" s="117"/>
      <c r="G964" s="117"/>
      <c r="H964" s="117"/>
      <c r="I964" s="117"/>
      <c r="J964" s="117"/>
      <c r="K964" s="117"/>
      <c r="L964" s="117"/>
      <c r="M964" s="117"/>
      <c r="N964" s="117"/>
      <c r="O964" s="117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24"/>
      <c r="C965" s="24"/>
      <c r="D965" s="117"/>
      <c r="E965" s="117"/>
      <c r="F965" s="117"/>
      <c r="G965" s="117"/>
      <c r="H965" s="117"/>
      <c r="I965" s="117"/>
      <c r="J965" s="117"/>
      <c r="K965" s="117"/>
      <c r="L965" s="117"/>
      <c r="M965" s="117"/>
      <c r="N965" s="117"/>
      <c r="O965" s="117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24"/>
      <c r="C966" s="24"/>
      <c r="D966" s="117"/>
      <c r="E966" s="117"/>
      <c r="F966" s="117"/>
      <c r="G966" s="117"/>
      <c r="H966" s="117"/>
      <c r="I966" s="117"/>
      <c r="J966" s="117"/>
      <c r="K966" s="117"/>
      <c r="L966" s="117"/>
      <c r="M966" s="117"/>
      <c r="N966" s="117"/>
      <c r="O966" s="117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24"/>
      <c r="C967" s="24"/>
      <c r="D967" s="117"/>
      <c r="E967" s="117"/>
      <c r="F967" s="117"/>
      <c r="G967" s="117"/>
      <c r="H967" s="117"/>
      <c r="I967" s="117"/>
      <c r="J967" s="117"/>
      <c r="K967" s="117"/>
      <c r="L967" s="117"/>
      <c r="M967" s="117"/>
      <c r="N967" s="117"/>
      <c r="O967" s="117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24"/>
      <c r="C968" s="24"/>
      <c r="D968" s="117"/>
      <c r="E968" s="117"/>
      <c r="F968" s="117"/>
      <c r="G968" s="117"/>
      <c r="H968" s="117"/>
      <c r="I968" s="117"/>
      <c r="J968" s="117"/>
      <c r="K968" s="117"/>
      <c r="L968" s="117"/>
      <c r="M968" s="117"/>
      <c r="N968" s="117"/>
      <c r="O968" s="117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24"/>
      <c r="C969" s="24"/>
      <c r="D969" s="117"/>
      <c r="E969" s="117"/>
      <c r="F969" s="117"/>
      <c r="G969" s="117"/>
      <c r="H969" s="117"/>
      <c r="I969" s="117"/>
      <c r="J969" s="117"/>
      <c r="K969" s="117"/>
      <c r="L969" s="117"/>
      <c r="M969" s="117"/>
      <c r="N969" s="117"/>
      <c r="O969" s="117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24"/>
      <c r="C970" s="24"/>
      <c r="D970" s="117"/>
      <c r="E970" s="117"/>
      <c r="F970" s="117"/>
      <c r="G970" s="117"/>
      <c r="H970" s="117"/>
      <c r="I970" s="117"/>
      <c r="J970" s="117"/>
      <c r="K970" s="117"/>
      <c r="L970" s="117"/>
      <c r="M970" s="117"/>
      <c r="N970" s="117"/>
      <c r="O970" s="117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24"/>
      <c r="C971" s="24"/>
      <c r="D971" s="117"/>
      <c r="E971" s="117"/>
      <c r="F971" s="117"/>
      <c r="G971" s="117"/>
      <c r="H971" s="117"/>
      <c r="I971" s="117"/>
      <c r="J971" s="117"/>
      <c r="K971" s="117"/>
      <c r="L971" s="117"/>
      <c r="M971" s="117"/>
      <c r="N971" s="117"/>
      <c r="O971" s="117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24"/>
      <c r="C972" s="24"/>
      <c r="D972" s="117"/>
      <c r="E972" s="117"/>
      <c r="F972" s="117"/>
      <c r="G972" s="117"/>
      <c r="H972" s="117"/>
      <c r="I972" s="117"/>
      <c r="J972" s="117"/>
      <c r="K972" s="117"/>
      <c r="L972" s="117"/>
      <c r="M972" s="117"/>
      <c r="N972" s="117"/>
      <c r="O972" s="117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24"/>
      <c r="C973" s="24"/>
      <c r="D973" s="117"/>
      <c r="E973" s="117"/>
      <c r="F973" s="117"/>
      <c r="G973" s="117"/>
      <c r="H973" s="117"/>
      <c r="I973" s="117"/>
      <c r="J973" s="117"/>
      <c r="K973" s="117"/>
      <c r="L973" s="117"/>
      <c r="M973" s="117"/>
      <c r="N973" s="117"/>
      <c r="O973" s="117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24"/>
      <c r="C974" s="24"/>
      <c r="D974" s="117"/>
      <c r="E974" s="117"/>
      <c r="F974" s="117"/>
      <c r="G974" s="117"/>
      <c r="H974" s="117"/>
      <c r="I974" s="117"/>
      <c r="J974" s="117"/>
      <c r="K974" s="117"/>
      <c r="L974" s="117"/>
      <c r="M974" s="117"/>
      <c r="N974" s="117"/>
      <c r="O974" s="117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24"/>
      <c r="C975" s="24"/>
      <c r="D975" s="117"/>
      <c r="E975" s="117"/>
      <c r="F975" s="117"/>
      <c r="G975" s="117"/>
      <c r="H975" s="117"/>
      <c r="I975" s="117"/>
      <c r="J975" s="117"/>
      <c r="K975" s="117"/>
      <c r="L975" s="117"/>
      <c r="M975" s="117"/>
      <c r="N975" s="117"/>
      <c r="O975" s="117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24"/>
      <c r="C976" s="24"/>
      <c r="D976" s="117"/>
      <c r="E976" s="117"/>
      <c r="F976" s="117"/>
      <c r="G976" s="117"/>
      <c r="H976" s="117"/>
      <c r="I976" s="117"/>
      <c r="J976" s="117"/>
      <c r="K976" s="117"/>
      <c r="L976" s="117"/>
      <c r="M976" s="117"/>
      <c r="N976" s="117"/>
      <c r="O976" s="117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24"/>
      <c r="C977" s="24"/>
      <c r="D977" s="117"/>
      <c r="E977" s="117"/>
      <c r="F977" s="117"/>
      <c r="G977" s="117"/>
      <c r="H977" s="117"/>
      <c r="I977" s="117"/>
      <c r="J977" s="117"/>
      <c r="K977" s="117"/>
      <c r="L977" s="117"/>
      <c r="M977" s="117"/>
      <c r="N977" s="117"/>
      <c r="O977" s="117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24"/>
      <c r="C978" s="24"/>
      <c r="D978" s="117"/>
      <c r="E978" s="117"/>
      <c r="F978" s="117"/>
      <c r="G978" s="117"/>
      <c r="H978" s="117"/>
      <c r="I978" s="117"/>
      <c r="J978" s="117"/>
      <c r="K978" s="117"/>
      <c r="L978" s="117"/>
      <c r="M978" s="117"/>
      <c r="N978" s="117"/>
      <c r="O978" s="117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24"/>
      <c r="C979" s="24"/>
      <c r="D979" s="117"/>
      <c r="E979" s="117"/>
      <c r="F979" s="117"/>
      <c r="G979" s="117"/>
      <c r="H979" s="117"/>
      <c r="I979" s="117"/>
      <c r="J979" s="117"/>
      <c r="K979" s="117"/>
      <c r="L979" s="117"/>
      <c r="M979" s="117"/>
      <c r="N979" s="117"/>
      <c r="O979" s="117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24"/>
      <c r="C980" s="24"/>
      <c r="D980" s="117"/>
      <c r="E980" s="117"/>
      <c r="F980" s="117"/>
      <c r="G980" s="117"/>
      <c r="H980" s="117"/>
      <c r="I980" s="117"/>
      <c r="J980" s="117"/>
      <c r="K980" s="117"/>
      <c r="L980" s="117"/>
      <c r="M980" s="117"/>
      <c r="N980" s="117"/>
      <c r="O980" s="117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24"/>
      <c r="C981" s="24"/>
      <c r="D981" s="117"/>
      <c r="E981" s="117"/>
      <c r="F981" s="117"/>
      <c r="G981" s="117"/>
      <c r="H981" s="117"/>
      <c r="I981" s="117"/>
      <c r="J981" s="117"/>
      <c r="K981" s="117"/>
      <c r="L981" s="117"/>
      <c r="M981" s="117"/>
      <c r="N981" s="117"/>
      <c r="O981" s="117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24"/>
      <c r="C982" s="24"/>
      <c r="D982" s="117"/>
      <c r="E982" s="117"/>
      <c r="F982" s="117"/>
      <c r="G982" s="117"/>
      <c r="H982" s="117"/>
      <c r="I982" s="117"/>
      <c r="J982" s="117"/>
      <c r="K982" s="117"/>
      <c r="L982" s="117"/>
      <c r="M982" s="117"/>
      <c r="N982" s="117"/>
      <c r="O982" s="117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24"/>
      <c r="C983" s="24"/>
      <c r="D983" s="117"/>
      <c r="E983" s="117"/>
      <c r="F983" s="117"/>
      <c r="G983" s="117"/>
      <c r="H983" s="117"/>
      <c r="I983" s="117"/>
      <c r="J983" s="117"/>
      <c r="K983" s="117"/>
      <c r="L983" s="117"/>
      <c r="M983" s="117"/>
      <c r="N983" s="117"/>
      <c r="O983" s="117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24"/>
      <c r="C984" s="24"/>
      <c r="D984" s="117"/>
      <c r="E984" s="117"/>
      <c r="F984" s="117"/>
      <c r="G984" s="117"/>
      <c r="H984" s="117"/>
      <c r="I984" s="117"/>
      <c r="J984" s="117"/>
      <c r="K984" s="117"/>
      <c r="L984" s="117"/>
      <c r="M984" s="117"/>
      <c r="N984" s="117"/>
      <c r="O984" s="117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24"/>
      <c r="C985" s="24"/>
      <c r="D985" s="117"/>
      <c r="E985" s="117"/>
      <c r="F985" s="117"/>
      <c r="G985" s="117"/>
      <c r="H985" s="117"/>
      <c r="I985" s="117"/>
      <c r="J985" s="117"/>
      <c r="K985" s="117"/>
      <c r="L985" s="117"/>
      <c r="M985" s="117"/>
      <c r="N985" s="117"/>
      <c r="O985" s="117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24"/>
      <c r="C986" s="24"/>
      <c r="D986" s="117"/>
      <c r="E986" s="117"/>
      <c r="F986" s="117"/>
      <c r="G986" s="117"/>
      <c r="H986" s="117"/>
      <c r="I986" s="117"/>
      <c r="J986" s="117"/>
      <c r="K986" s="117"/>
      <c r="L986" s="117"/>
      <c r="M986" s="117"/>
      <c r="N986" s="117"/>
      <c r="O986" s="117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24"/>
      <c r="C987" s="24"/>
      <c r="D987" s="117"/>
      <c r="E987" s="117"/>
      <c r="F987" s="117"/>
      <c r="G987" s="117"/>
      <c r="H987" s="117"/>
      <c r="I987" s="117"/>
      <c r="J987" s="117"/>
      <c r="K987" s="117"/>
      <c r="L987" s="117"/>
      <c r="M987" s="117"/>
      <c r="N987" s="117"/>
      <c r="O987" s="117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24"/>
      <c r="C988" s="24"/>
      <c r="D988" s="117"/>
      <c r="E988" s="117"/>
      <c r="F988" s="117"/>
      <c r="G988" s="117"/>
      <c r="H988" s="117"/>
      <c r="I988" s="117"/>
      <c r="J988" s="117"/>
      <c r="K988" s="117"/>
      <c r="L988" s="117"/>
      <c r="M988" s="117"/>
      <c r="N988" s="117"/>
      <c r="O988" s="117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24"/>
      <c r="C989" s="24"/>
      <c r="D989" s="117"/>
      <c r="E989" s="117"/>
      <c r="F989" s="117"/>
      <c r="G989" s="117"/>
      <c r="H989" s="117"/>
      <c r="I989" s="117"/>
      <c r="J989" s="117"/>
      <c r="K989" s="117"/>
      <c r="L989" s="117"/>
      <c r="M989" s="117"/>
      <c r="N989" s="117"/>
      <c r="O989" s="117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24"/>
      <c r="C990" s="24"/>
      <c r="D990" s="117"/>
      <c r="E990" s="117"/>
      <c r="F990" s="117"/>
      <c r="G990" s="117"/>
      <c r="H990" s="117"/>
      <c r="I990" s="117"/>
      <c r="J990" s="117"/>
      <c r="K990" s="117"/>
      <c r="L990" s="117"/>
      <c r="M990" s="117"/>
      <c r="N990" s="117"/>
      <c r="O990" s="117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24"/>
      <c r="C991" s="24"/>
      <c r="D991" s="117"/>
      <c r="E991" s="117"/>
      <c r="F991" s="117"/>
      <c r="G991" s="117"/>
      <c r="H991" s="117"/>
      <c r="I991" s="117"/>
      <c r="J991" s="117"/>
      <c r="K991" s="117"/>
      <c r="L991" s="117"/>
      <c r="M991" s="117"/>
      <c r="N991" s="117"/>
      <c r="O991" s="117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24"/>
      <c r="C992" s="24"/>
      <c r="D992" s="117"/>
      <c r="E992" s="117"/>
      <c r="F992" s="117"/>
      <c r="G992" s="117"/>
      <c r="H992" s="117"/>
      <c r="I992" s="117"/>
      <c r="J992" s="117"/>
      <c r="K992" s="117"/>
      <c r="L992" s="117"/>
      <c r="M992" s="117"/>
      <c r="N992" s="117"/>
      <c r="O992" s="117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24"/>
      <c r="C993" s="24"/>
      <c r="D993" s="117"/>
      <c r="E993" s="117"/>
      <c r="F993" s="117"/>
      <c r="G993" s="117"/>
      <c r="H993" s="117"/>
      <c r="I993" s="117"/>
      <c r="J993" s="117"/>
      <c r="K993" s="117"/>
      <c r="L993" s="117"/>
      <c r="M993" s="117"/>
      <c r="N993" s="117"/>
      <c r="O993" s="117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24"/>
      <c r="C994" s="24"/>
      <c r="D994" s="117"/>
      <c r="E994" s="117"/>
      <c r="F994" s="117"/>
      <c r="G994" s="117"/>
      <c r="H994" s="117"/>
      <c r="I994" s="117"/>
      <c r="J994" s="117"/>
      <c r="K994" s="117"/>
      <c r="L994" s="117"/>
      <c r="M994" s="117"/>
      <c r="N994" s="117"/>
      <c r="O994" s="117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24"/>
      <c r="C995" s="24"/>
      <c r="D995" s="117"/>
      <c r="E995" s="117"/>
      <c r="F995" s="117"/>
      <c r="G995" s="117"/>
      <c r="H995" s="117"/>
      <c r="I995" s="117"/>
      <c r="J995" s="117"/>
      <c r="K995" s="117"/>
      <c r="L995" s="117"/>
      <c r="M995" s="117"/>
      <c r="N995" s="117"/>
      <c r="O995" s="117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24"/>
      <c r="C996" s="24"/>
      <c r="D996" s="117"/>
      <c r="E996" s="117"/>
      <c r="F996" s="117"/>
      <c r="G996" s="117"/>
      <c r="H996" s="117"/>
      <c r="I996" s="117"/>
      <c r="J996" s="117"/>
      <c r="K996" s="117"/>
      <c r="L996" s="117"/>
      <c r="M996" s="117"/>
      <c r="N996" s="117"/>
      <c r="O996" s="117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24"/>
      <c r="C997" s="24"/>
      <c r="D997" s="117"/>
      <c r="E997" s="117"/>
      <c r="F997" s="117"/>
      <c r="G997" s="117"/>
      <c r="H997" s="117"/>
      <c r="I997" s="117"/>
      <c r="J997" s="117"/>
      <c r="K997" s="117"/>
      <c r="L997" s="117"/>
      <c r="M997" s="117"/>
      <c r="N997" s="117"/>
      <c r="O997" s="117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24"/>
      <c r="C998" s="24"/>
      <c r="D998" s="117"/>
      <c r="E998" s="117"/>
      <c r="F998" s="117"/>
      <c r="G998" s="117"/>
      <c r="H998" s="117"/>
      <c r="I998" s="117"/>
      <c r="J998" s="117"/>
      <c r="K998" s="117"/>
      <c r="L998" s="117"/>
      <c r="M998" s="117"/>
      <c r="N998" s="117"/>
      <c r="O998" s="117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24"/>
      <c r="C999" s="24"/>
      <c r="D999" s="117"/>
      <c r="E999" s="117"/>
      <c r="F999" s="117"/>
      <c r="G999" s="117"/>
      <c r="H999" s="117"/>
      <c r="I999" s="117"/>
      <c r="J999" s="117"/>
      <c r="K999" s="117"/>
      <c r="L999" s="117"/>
      <c r="M999" s="117"/>
      <c r="N999" s="117"/>
      <c r="O999" s="117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24"/>
      <c r="C1000" s="24"/>
      <c r="D1000" s="117"/>
      <c r="E1000" s="117"/>
      <c r="F1000" s="117"/>
      <c r="G1000" s="117"/>
      <c r="H1000" s="117"/>
      <c r="I1000" s="117"/>
      <c r="J1000" s="117"/>
      <c r="K1000" s="117"/>
      <c r="L1000" s="117"/>
      <c r="M1000" s="117"/>
      <c r="N1000" s="117"/>
      <c r="O1000" s="117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9">
    <mergeCell ref="E12:F12"/>
    <mergeCell ref="E10:F11"/>
    <mergeCell ref="C8:D8"/>
    <mergeCell ref="C7:D7"/>
    <mergeCell ref="E14:F14"/>
    <mergeCell ref="E13:F13"/>
    <mergeCell ref="C10:D10"/>
    <mergeCell ref="E16:F16"/>
    <mergeCell ref="E17:F17"/>
    <mergeCell ref="J6:M6"/>
    <mergeCell ref="C4:O4"/>
    <mergeCell ref="C5:O5"/>
    <mergeCell ref="C6:D6"/>
    <mergeCell ref="N6:O6"/>
    <mergeCell ref="C3:O3"/>
    <mergeCell ref="E2:G2"/>
    <mergeCell ref="M2:O2"/>
    <mergeCell ref="G18:L21"/>
    <mergeCell ref="E18:F21"/>
    <mergeCell ref="O20:O21"/>
    <mergeCell ref="G23:L23"/>
    <mergeCell ref="M20:M21"/>
    <mergeCell ref="N20:N21"/>
    <mergeCell ref="D20:D21"/>
    <mergeCell ref="N8:O8"/>
    <mergeCell ref="N7:O7"/>
    <mergeCell ref="I10:J10"/>
    <mergeCell ref="K10:L10"/>
    <mergeCell ref="M10:O10"/>
    <mergeCell ref="G10:H10"/>
    <mergeCell ref="E8:M9"/>
    <mergeCell ref="I6:I7"/>
    <mergeCell ref="E7:H7"/>
    <mergeCell ref="J7:M7"/>
    <mergeCell ref="E6:H6"/>
    <mergeCell ref="C9:D9"/>
    <mergeCell ref="N9:O9"/>
    <mergeCell ref="E15:F15"/>
    <mergeCell ref="C15:D15"/>
  </mergeCells>
  <conditionalFormatting sqref="M12:M17">
    <cfRule type="expression" dxfId="0" priority="1">
      <formula>G12=""</formula>
    </cfRule>
  </conditionalFormatting>
  <conditionalFormatting sqref="M12:M17">
    <cfRule type="expression" dxfId="0" priority="2">
      <formula>H12=""</formula>
    </cfRule>
  </conditionalFormatting>
  <conditionalFormatting sqref="G18:L21">
    <cfRule type="expression" dxfId="0" priority="3">
      <formula>AND(N18=0,O18=0)</formula>
    </cfRule>
  </conditionalFormatting>
  <conditionalFormatting sqref="G18:L21">
    <cfRule type="expression" dxfId="0" priority="4">
      <formula>IF($D$30&gt;0,0,1)</formula>
    </cfRule>
  </conditionalFormatting>
  <conditionalFormatting sqref="E6:H6">
    <cfRule type="expression" dxfId="1" priority="5">
      <formula>AND(OR($N$18&gt;0,$O$18&gt;0, ),$E$7="")</formula>
    </cfRule>
  </conditionalFormatting>
  <conditionalFormatting sqref="J6:M6">
    <cfRule type="expression" dxfId="1" priority="6">
      <formula>AND(OR($N$18&gt;0,$O$18&gt;0, ),$J$7="")</formula>
    </cfRule>
  </conditionalFormatting>
  <conditionalFormatting sqref="G12">
    <cfRule type="expression" dxfId="1" priority="7">
      <formula>IF(OR(G12&gt;30,AND(G12=30,H12=30)),1,0)</formula>
    </cfRule>
  </conditionalFormatting>
  <conditionalFormatting sqref="H12">
    <cfRule type="expression" dxfId="1" priority="8">
      <formula>IF(AND(H12&gt;21,G12&lt;&gt;""),IF(H12-G12&gt;2,1,0),0)</formula>
    </cfRule>
  </conditionalFormatting>
  <conditionalFormatting sqref="H12">
    <cfRule type="expression" dxfId="1" priority="9">
      <formula>IF(OR(H12&gt;30,AND(H12=30,G12=30)),1,0)</formula>
    </cfRule>
  </conditionalFormatting>
  <conditionalFormatting sqref="G12">
    <cfRule type="expression" dxfId="1" priority="10">
      <formula>IF(AND(G12&gt;21,H12&lt;&gt;""),IF(G12-H12&gt;2,1,0),0)</formula>
    </cfRule>
  </conditionalFormatting>
  <conditionalFormatting sqref="I12">
    <cfRule type="expression" dxfId="1" priority="11">
      <formula>IF(I12="",0,IF(OR(G24=1,H24=1),0,1))</formula>
    </cfRule>
  </conditionalFormatting>
  <conditionalFormatting sqref="I12">
    <cfRule type="expression" dxfId="1" priority="12">
      <formula>IF(OR(I12&gt;30,AND(I12=30,J12=30)),1,0)</formula>
    </cfRule>
  </conditionalFormatting>
  <conditionalFormatting sqref="J12">
    <cfRule type="expression" dxfId="1" priority="13">
      <formula>IF(J12="",0,IF(OR(G24=1,H24=1),0,1))</formula>
    </cfRule>
  </conditionalFormatting>
  <conditionalFormatting sqref="J12">
    <cfRule type="expression" dxfId="1" priority="14">
      <formula>IF(AND(J12&gt;21,I12&lt;&gt;""),IF(J12-I12&gt;2,1,0),0)</formula>
    </cfRule>
  </conditionalFormatting>
  <conditionalFormatting sqref="J12">
    <cfRule type="expression" dxfId="1" priority="15">
      <formula>IF(OR(J12&gt;30,AND(J12=30,I12=30)),1,0)</formula>
    </cfRule>
  </conditionalFormatting>
  <conditionalFormatting sqref="I12">
    <cfRule type="expression" dxfId="1" priority="16">
      <formula>IF(AND(I12&gt;21,J12&lt;&gt;""),IF(I12-J12&gt;2,1,0),0)</formula>
    </cfRule>
  </conditionalFormatting>
  <conditionalFormatting sqref="K12">
    <cfRule type="expression" dxfId="1" priority="17">
      <formula>IF(K12="",0,IF(OR(I24=1,J24=1),IF(OR(G24+I24=2,H24+J24=2),1,0),1))</formula>
    </cfRule>
  </conditionalFormatting>
  <conditionalFormatting sqref="K12">
    <cfRule type="expression" dxfId="1" priority="18">
      <formula>IF(OR(K12&gt;30,AND(K12=30,L12=30)),1,0)</formula>
    </cfRule>
  </conditionalFormatting>
  <conditionalFormatting sqref="L12">
    <cfRule type="expression" dxfId="1" priority="19">
      <formula>IF(L12="",0,IF(OR(I24=1,J24=1),IF(OR(G24+I24=2,H24+J24=2),1,0),1))</formula>
    </cfRule>
  </conditionalFormatting>
  <conditionalFormatting sqref="L12">
    <cfRule type="expression" dxfId="1" priority="20">
      <formula>IF(AND(L12&gt;21,K12&lt;&gt;""),IF(L12-K12&gt;2,1,0),0)</formula>
    </cfRule>
  </conditionalFormatting>
  <conditionalFormatting sqref="L12">
    <cfRule type="expression" dxfId="1" priority="21">
      <formula>IF(OR(L12&gt;30,AND(L12=30,K12=30)),1,0)</formula>
    </cfRule>
  </conditionalFormatting>
  <conditionalFormatting sqref="K12">
    <cfRule type="expression" dxfId="1" priority="22">
      <formula>IF(AND(K12&gt;21,L12&lt;&gt;""),IF(K12-L12&gt;2,1,0),0)</formula>
    </cfRule>
  </conditionalFormatting>
  <conditionalFormatting sqref="G13:G17">
    <cfRule type="expression" dxfId="1" priority="23">
      <formula>IF(OR(G13&gt;30,AND(G13=30,H13=30)),1,0)</formula>
    </cfRule>
  </conditionalFormatting>
  <conditionalFormatting sqref="H13:H17">
    <cfRule type="expression" dxfId="1" priority="24">
      <formula>IF(AND(H13&gt;21,G13&lt;&gt;""),IF(H13-G13&gt;2,1,0),0)</formula>
    </cfRule>
  </conditionalFormatting>
  <conditionalFormatting sqref="H13:H17">
    <cfRule type="expression" dxfId="1" priority="25">
      <formula>IF(OR(H13&gt;30,AND(H13=30,G13=30)),1,0)</formula>
    </cfRule>
  </conditionalFormatting>
  <conditionalFormatting sqref="G13:G17">
    <cfRule type="expression" dxfId="1" priority="26">
      <formula>IF(AND(G13&gt;21,H13&lt;&gt;""),IF(G13-H13&gt;2,1,0),0)</formula>
    </cfRule>
  </conditionalFormatting>
  <conditionalFormatting sqref="I13:I17">
    <cfRule type="expression" dxfId="1" priority="27">
      <formula>IF(I13="",0,IF(OR(G25=1,H25=1),0,1))</formula>
    </cfRule>
  </conditionalFormatting>
  <conditionalFormatting sqref="I13:I17">
    <cfRule type="expression" dxfId="1" priority="28">
      <formula>IF(OR(I13&gt;30,AND(I13=30,J13=30)),1,0)</formula>
    </cfRule>
  </conditionalFormatting>
  <conditionalFormatting sqref="J13:J17">
    <cfRule type="expression" dxfId="1" priority="29">
      <formula>IF(J13="",0,IF(OR(G25=1,H25=1),0,1))</formula>
    </cfRule>
  </conditionalFormatting>
  <conditionalFormatting sqref="J13:J17">
    <cfRule type="expression" dxfId="1" priority="30">
      <formula>IF(AND(J13&gt;21,I13&lt;&gt;""),IF(J13-I13&gt;2,1,0),0)</formula>
    </cfRule>
  </conditionalFormatting>
  <conditionalFormatting sqref="J13:J17">
    <cfRule type="expression" dxfId="1" priority="31">
      <formula>IF(OR(J13&gt;30,AND(J13=30,I13=30)),1,0)</formula>
    </cfRule>
  </conditionalFormatting>
  <conditionalFormatting sqref="I13:I17">
    <cfRule type="expression" dxfId="1" priority="32">
      <formula>IF(AND(I13&gt;21,J13&lt;&gt;""),IF(I13-J13&gt;2,1,0),0)</formula>
    </cfRule>
  </conditionalFormatting>
  <conditionalFormatting sqref="K13:K17">
    <cfRule type="expression" dxfId="1" priority="33">
      <formula>IF(K13="",0,IF(OR(I25=1,J25=1),IF(OR(G25+I25=2,H25+J25=2),1,0),1))</formula>
    </cfRule>
  </conditionalFormatting>
  <conditionalFormatting sqref="K13:K17">
    <cfRule type="expression" dxfId="1" priority="34">
      <formula>IF(OR(K13&gt;30,AND(K13=30,L13=30)),1,0)</formula>
    </cfRule>
  </conditionalFormatting>
  <conditionalFormatting sqref="L13:L17">
    <cfRule type="expression" dxfId="1" priority="35">
      <formula>IF(L13="",0,IF(OR(I25=1,J25=1),IF(OR(G25+I25=2,H25+J25=2),1,0),1))</formula>
    </cfRule>
  </conditionalFormatting>
  <conditionalFormatting sqref="L13:L17">
    <cfRule type="expression" dxfId="1" priority="36">
      <formula>IF(AND(L13&gt;21,K13&lt;&gt;""),IF(L13-K13&gt;2,1,0),0)</formula>
    </cfRule>
  </conditionalFormatting>
  <conditionalFormatting sqref="L13:L17">
    <cfRule type="expression" dxfId="1" priority="37">
      <formula>IF(OR(L13&gt;30,AND(L13=30,K13=30)),1,0)</formula>
    </cfRule>
  </conditionalFormatting>
  <conditionalFormatting sqref="K13:K17">
    <cfRule type="expression" dxfId="1" priority="38">
      <formula>IF(AND(K13&gt;21,L13&lt;&gt;""),IF(K13-L13&gt;2,1,0),0)</formula>
    </cfRule>
  </conditionalFormatting>
  <dataValidations>
    <dataValidation type="list" allowBlank="1" showInputMessage="1" showErrorMessage="1" prompt=" - Click dropdown to select" sqref="C7">
      <formula1>$A$5:$A$7</formula1>
    </dataValidation>
    <dataValidation type="list" allowBlank="1" showInputMessage="1" showErrorMessage="1" prompt=" - Click dropdown to select" sqref="C9">
      <formula1>$A$8:$A$14</formula1>
    </dataValidation>
  </dataValidations>
  <printOptions/>
  <pageMargins bottom="0.75" footer="0.0" header="0.0" left="0.7" right="0.7" top="0.75"/>
  <pageSetup orientation="landscape"/>
  <drawing r:id="rId1"/>
</worksheet>
</file>