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<sst xmlns="http://schemas.openxmlformats.org/spreadsheetml/2006/main" count="62" uniqueCount="49">
  <si>
    <t xml:space="preserve">Any problems please Email:-  </t>
  </si>
  <si>
    <t>™ t.jemmett@btinternet.com</t>
  </si>
  <si>
    <t>Email this scorecard to :-</t>
  </si>
  <si>
    <t>kathleenm.vaughan@btinternet.com</t>
  </si>
  <si>
    <t>North Foreland Regional Badminton Association Composite Match Score Card</t>
  </si>
  <si>
    <t>21 Point RPS Electronic score sheet:- Enter details in the white areas and the scoresheet will automatically calculate the result.</t>
  </si>
  <si>
    <t>If there is an error in the score input area it will be highlighted in red. To erase scores use the delete key</t>
  </si>
  <si>
    <t>Division</t>
  </si>
  <si>
    <t>Home Team</t>
  </si>
  <si>
    <t>v</t>
  </si>
  <si>
    <t>Visiting Team</t>
  </si>
  <si>
    <t>Date (dd/mm/yy)</t>
  </si>
  <si>
    <t>Each pair listed plays the equivalent opposing pair. Select the order of play to best use the courts and players available</t>
  </si>
  <si>
    <t>Time Limit</t>
  </si>
  <si>
    <t>L1:</t>
  </si>
  <si>
    <t>L2:</t>
  </si>
  <si>
    <t>Pair</t>
  </si>
  <si>
    <t>Game 1</t>
  </si>
  <si>
    <t>Game 2</t>
  </si>
  <si>
    <t>Game 3</t>
  </si>
  <si>
    <t>Results</t>
  </si>
  <si>
    <t>M1:</t>
  </si>
  <si>
    <t>H</t>
  </si>
  <si>
    <t>A</t>
  </si>
  <si>
    <t>Won By</t>
  </si>
  <si>
    <t>M2:</t>
  </si>
  <si>
    <t>M1 &amp; M2</t>
  </si>
  <si>
    <t>M3:</t>
  </si>
  <si>
    <t>M3 &amp; M4</t>
  </si>
  <si>
    <t>M4:</t>
  </si>
  <si>
    <t>L1 &amp; L2</t>
  </si>
  <si>
    <t>Away Team</t>
  </si>
  <si>
    <t>M1 &amp; M3</t>
  </si>
  <si>
    <t>M2 &amp; M4</t>
  </si>
  <si>
    <t>L1 &amp; M1</t>
  </si>
  <si>
    <t>L2 &amp; M2</t>
  </si>
  <si>
    <t>L1 &amp; M3</t>
  </si>
  <si>
    <t>L2 &amp; M4</t>
  </si>
  <si>
    <t>Won By:-</t>
  </si>
  <si>
    <t>Points</t>
  </si>
  <si>
    <t>Games</t>
  </si>
  <si>
    <t>Rubbers</t>
  </si>
  <si>
    <t>RPS Version 110826</t>
  </si>
  <si>
    <t>Won by blank out</t>
  </si>
  <si>
    <t>This area validates the scores. Valid = 1</t>
  </si>
  <si>
    <t>Games H</t>
  </si>
  <si>
    <t>Games A</t>
  </si>
  <si>
    <t>Rubbers H</t>
  </si>
  <si>
    <t>Rubbers 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</si>
</sst>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;[Red]\-0"/>
  </numFmts>
  <fonts count="16">
    <font>
      <sz val="10.0"/>
      <color rgb="FF000000"/>
      <name val="Arial"/>
    </font>
    <font>
      <sz val="10.0"/>
      <name val="Arial"/>
    </font>
    <font>
      <sz val="10.0"/>
      <color rgb="FF0000FF"/>
      <name val="Arial"/>
    </font>
    <font/>
    <font>
      <sz val="20.0"/>
      <color rgb="FF000000"/>
      <name val="Arial"/>
    </font>
    <font>
      <b/>
      <sz val="10.0"/>
      <color rgb="FF000000"/>
      <name val="Arial"/>
    </font>
    <font>
      <sz val="14.0"/>
      <color rgb="FF000000"/>
      <name val="Arial"/>
    </font>
    <font>
      <b/>
      <sz val="14.0"/>
      <color rgb="FF000000"/>
      <name val="Arial"/>
    </font>
    <font>
      <sz val="14.0"/>
      <name val="Arial"/>
    </font>
    <font>
      <sz val="12.0"/>
      <name val="Arial"/>
    </font>
    <font>
      <sz val="12.0"/>
      <color rgb="FF000000"/>
      <name val="Arial"/>
    </font>
    <font>
      <b/>
      <sz val="10.0"/>
      <name val="Arial"/>
    </font>
    <font>
      <sz val="11.0"/>
      <name val="Arial"/>
    </font>
    <font>
      <sz val="16.0"/>
      <name val="Arial"/>
    </font>
    <font>
      <b/>
      <sz val="16.0"/>
      <name val="Arial"/>
    </font>
    <font>
      <i/>
      <sz val="8.0"/>
      <color rgb="FF0000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</fills>
  <borders count="71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top style="medium">
        <color rgb="FF000000"/>
      </top>
    </border>
    <border>
      <right/>
      <top style="medium">
        <color rgb="FF000000"/>
      </top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/>
    </border>
    <border>
      <right/>
      <top/>
    </border>
    <border>
      <left/>
    </border>
    <border>
      <right/>
    </border>
    <border>
      <right style="medium">
        <color rgb="FF000000"/>
      </right>
    </border>
    <border>
      <right/>
      <bottom style="medium">
        <color rgb="FF000000"/>
      </bottom>
    </border>
    <border>
      <left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right/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2" fontId="0" numFmtId="0" xfId="0" applyAlignment="1" applyBorder="1" applyFont="1">
      <alignment horizontal="center" shrinkToFit="0" vertical="bottom" wrapText="0"/>
    </xf>
    <xf borderId="1" fillId="2" fontId="0" numFmtId="0" xfId="0" applyAlignment="1" applyBorder="1" applyFont="1">
      <alignment shrinkToFit="0" vertical="bottom" wrapText="0"/>
    </xf>
    <xf borderId="2" fillId="3" fontId="0" numFmtId="0" xfId="0" applyAlignment="1" applyBorder="1" applyFill="1" applyFont="1">
      <alignment horizontal="center" shrinkToFit="0" vertical="bottom" wrapText="0"/>
    </xf>
    <xf borderId="3" fillId="3" fontId="2" numFmtId="0" xfId="0" applyAlignment="1" applyBorder="1" applyFont="1">
      <alignment shrinkToFit="0" vertical="bottom" wrapText="0"/>
    </xf>
    <xf borderId="3" fillId="3" fontId="1" numFmtId="0" xfId="0" applyAlignment="1" applyBorder="1" applyFont="1">
      <alignment shrinkToFit="0" vertical="bottom" wrapText="0"/>
    </xf>
    <xf borderId="4" fillId="3" fontId="2" numFmtId="0" xfId="0" applyAlignment="1" applyBorder="1" applyFont="1">
      <alignment shrinkToFit="0" vertical="bottom" wrapText="0"/>
    </xf>
    <xf borderId="5" fillId="0" fontId="3" numFmtId="0" xfId="0" applyBorder="1" applyFont="1"/>
    <xf borderId="6" fillId="0" fontId="3" numFmtId="0" xfId="0" applyBorder="1" applyFont="1"/>
    <xf borderId="3" fillId="3" fontId="0" numFmtId="0" xfId="0" applyAlignment="1" applyBorder="1" applyFont="1">
      <alignment shrinkToFit="0" vertical="bottom" wrapText="0"/>
    </xf>
    <xf borderId="7" fillId="3" fontId="0" numFmtId="0" xfId="0" applyAlignment="1" applyBorder="1" applyFont="1">
      <alignment horizontal="center" shrinkToFit="0" vertical="bottom" wrapText="0"/>
    </xf>
    <xf borderId="8" fillId="3" fontId="0" numFmtId="0" xfId="0" applyAlignment="1" applyBorder="1" applyFont="1">
      <alignment horizontal="center" shrinkToFit="0" vertical="bottom" wrapText="0"/>
    </xf>
    <xf borderId="9" fillId="3" fontId="4" numFmtId="0" xfId="0" applyAlignment="1" applyBorder="1" applyFont="1">
      <alignment horizontal="center" shrinkToFit="1" vertical="center" wrapText="0"/>
    </xf>
    <xf borderId="10" fillId="0" fontId="3" numFmtId="0" xfId="0" applyBorder="1" applyFont="1"/>
    <xf borderId="11" fillId="3" fontId="0" numFmtId="0" xfId="0" applyAlignment="1" applyBorder="1" applyFont="1">
      <alignment horizontal="center" shrinkToFit="0" vertical="bottom" wrapText="0"/>
    </xf>
    <xf borderId="12" fillId="3" fontId="2" numFmtId="0" xfId="0" applyAlignment="1" applyBorder="1" applyFont="1">
      <alignment horizontal="center" shrinkToFit="0" vertical="center" wrapText="0"/>
    </xf>
    <xf borderId="13" fillId="0" fontId="3" numFmtId="0" xfId="0" applyBorder="1" applyFont="1"/>
    <xf borderId="14" fillId="0" fontId="3" numFmtId="0" xfId="0" applyBorder="1" applyFont="1"/>
    <xf borderId="15" fillId="3" fontId="2" numFmtId="0" xfId="0" applyAlignment="1" applyBorder="1" applyFont="1">
      <alignment horizontal="center" shrinkToFit="0" vertical="center" wrapText="0"/>
    </xf>
    <xf borderId="16" fillId="0" fontId="3" numFmtId="0" xfId="0" applyBorder="1" applyFont="1"/>
    <xf borderId="17" fillId="0" fontId="3" numFmtId="0" xfId="0" applyBorder="1" applyFont="1"/>
    <xf borderId="1" fillId="2" fontId="1" numFmtId="0" xfId="0" applyAlignment="1" applyBorder="1" applyFont="1">
      <alignment horizontal="center" shrinkToFit="0" vertical="bottom" wrapText="0"/>
    </xf>
    <xf borderId="8" fillId="3" fontId="5" numFmtId="0" xfId="0" applyAlignment="1" applyBorder="1" applyFont="1">
      <alignment horizontal="center" shrinkToFit="0" vertical="bottom" wrapText="0"/>
    </xf>
    <xf borderId="9" fillId="3" fontId="6" numFmtId="0" xfId="0" applyAlignment="1" applyBorder="1" applyFont="1">
      <alignment horizontal="center" shrinkToFit="0" vertical="center" wrapText="0"/>
    </xf>
    <xf borderId="18" fillId="3" fontId="6" numFmtId="0" xfId="0" applyAlignment="1" applyBorder="1" applyFont="1">
      <alignment horizontal="center" shrinkToFit="0" vertical="center" wrapText="0"/>
    </xf>
    <xf borderId="19" fillId="0" fontId="3" numFmtId="0" xfId="0" applyBorder="1" applyFont="1"/>
    <xf borderId="20" fillId="0" fontId="3" numFmtId="0" xfId="0" applyBorder="1" applyFont="1"/>
    <xf borderId="21" fillId="3" fontId="6" numFmtId="0" xfId="0" applyAlignment="1" applyBorder="1" applyFont="1">
      <alignment horizontal="center" shrinkToFit="0" vertical="center" wrapText="0"/>
    </xf>
    <xf borderId="15" fillId="3" fontId="6" numFmtId="0" xfId="0" applyAlignment="1" applyBorder="1" applyFont="1">
      <alignment horizontal="center" shrinkToFit="1" vertical="center" wrapText="0"/>
    </xf>
    <xf borderId="9" fillId="0" fontId="7" numFmtId="0" xfId="0" applyAlignment="1" applyBorder="1" applyFont="1">
      <alignment horizontal="center" shrinkToFit="0" vertical="center" wrapText="0"/>
    </xf>
    <xf borderId="9" fillId="0" fontId="6" numFmtId="49" xfId="0" applyAlignment="1" applyBorder="1" applyFont="1" applyNumberFormat="1">
      <alignment horizontal="center" shrinkToFit="1" vertical="center" wrapText="0"/>
    </xf>
    <xf borderId="22" fillId="0" fontId="3" numFmtId="0" xfId="0" applyBorder="1" applyFont="1"/>
    <xf borderId="9" fillId="0" fontId="6" numFmtId="15" xfId="0" applyAlignment="1" applyBorder="1" applyFont="1" applyNumberFormat="1">
      <alignment horizontal="center" shrinkToFit="1" vertical="center" wrapText="0"/>
    </xf>
    <xf borderId="9" fillId="3" fontId="8" numFmtId="0" xfId="0" applyAlignment="1" applyBorder="1" applyFont="1">
      <alignment horizontal="center" shrinkToFit="0" vertical="center" wrapText="0"/>
    </xf>
    <xf borderId="23" fillId="3" fontId="9" numFmtId="0" xfId="0" applyAlignment="1" applyBorder="1" applyFont="1">
      <alignment horizontal="center" shrinkToFit="0" vertical="center" wrapText="1"/>
    </xf>
    <xf borderId="24" fillId="0" fontId="3" numFmtId="0" xfId="0" applyBorder="1" applyFont="1"/>
    <xf borderId="25" fillId="0" fontId="3" numFmtId="0" xfId="0" applyBorder="1" applyFont="1"/>
    <xf borderId="12" fillId="3" fontId="10" numFmtId="0" xfId="0" applyAlignment="1" applyBorder="1" applyFont="1">
      <alignment horizontal="center" shrinkToFit="0" vertical="center" wrapText="0"/>
    </xf>
    <xf borderId="8" fillId="3" fontId="11" numFmtId="0" xfId="0" applyAlignment="1" applyBorder="1" applyFont="1">
      <alignment horizontal="center" shrinkToFit="0" vertical="bottom" wrapText="0"/>
    </xf>
    <xf borderId="2" fillId="4" fontId="12" numFmtId="0" xfId="0" applyAlignment="1" applyBorder="1" applyFill="1" applyFont="1">
      <alignment horizontal="center" shrinkToFit="0" vertical="center" wrapText="0"/>
    </xf>
    <xf borderId="7" fillId="4" fontId="9" numFmtId="49" xfId="0" applyAlignment="1" applyBorder="1" applyFont="1" applyNumberFormat="1">
      <alignment horizontal="left" shrinkToFit="1" vertical="center" wrapText="0"/>
    </xf>
    <xf borderId="26" fillId="0" fontId="3" numFmtId="0" xfId="0" applyBorder="1" applyFont="1"/>
    <xf borderId="27" fillId="0" fontId="3" numFmtId="0" xfId="0" applyBorder="1" applyFont="1"/>
    <xf borderId="28" fillId="0" fontId="3" numFmtId="0" xfId="0" applyBorder="1" applyFont="1"/>
    <xf borderId="9" fillId="0" fontId="8" numFmtId="49" xfId="0" applyAlignment="1" applyBorder="1" applyFont="1" applyNumberFormat="1">
      <alignment horizontal="center" shrinkToFit="1" vertical="center" wrapText="0"/>
    </xf>
    <xf borderId="11" fillId="3" fontId="1" numFmtId="0" xfId="0" applyAlignment="1" applyBorder="1" applyFont="1">
      <alignment shrinkToFit="0" vertical="bottom" wrapText="0"/>
    </xf>
    <xf borderId="29" fillId="4" fontId="12" numFmtId="0" xfId="0" applyAlignment="1" applyBorder="1" applyFont="1">
      <alignment horizontal="center" shrinkToFit="0" vertical="center" wrapText="0"/>
    </xf>
    <xf borderId="30" fillId="4" fontId="9" numFmtId="49" xfId="0" applyAlignment="1" applyBorder="1" applyFont="1" applyNumberFormat="1">
      <alignment horizontal="left" shrinkToFit="1" vertical="center" wrapText="0"/>
    </xf>
    <xf borderId="23" fillId="3" fontId="8" numFmtId="0" xfId="0" applyAlignment="1" applyBorder="1" applyFont="1">
      <alignment horizontal="center" shrinkToFit="0" vertical="center" wrapText="0"/>
    </xf>
    <xf borderId="31" fillId="3" fontId="8" numFmtId="0" xfId="0" applyAlignment="1" applyBorder="1" applyFont="1">
      <alignment horizontal="center" shrinkToFit="0" vertical="center" wrapText="0"/>
    </xf>
    <xf borderId="32" fillId="0" fontId="3" numFmtId="0" xfId="0" applyBorder="1" applyFont="1"/>
    <xf borderId="15" fillId="3" fontId="8" numFmtId="0" xfId="0" applyAlignment="1" applyBorder="1" applyFont="1">
      <alignment horizontal="center" shrinkToFit="0" vertical="center" wrapText="0"/>
    </xf>
    <xf borderId="8" fillId="4" fontId="12" numFmtId="0" xfId="0" applyAlignment="1" applyBorder="1" applyFont="1">
      <alignment horizontal="center" shrinkToFit="0" vertical="center" wrapText="0"/>
    </xf>
    <xf borderId="11" fillId="4" fontId="9" numFmtId="49" xfId="0" applyAlignment="1" applyBorder="1" applyFont="1" applyNumberFormat="1">
      <alignment horizontal="left" shrinkToFit="1" vertical="center" wrapText="0"/>
    </xf>
    <xf borderId="7" fillId="3" fontId="8" numFmtId="0" xfId="0" applyAlignment="1" applyBorder="1" applyFont="1">
      <alignment horizontal="center" shrinkToFit="0" vertical="center" wrapText="0"/>
    </xf>
    <xf borderId="33" fillId="3" fontId="8" numFmtId="0" xfId="0" applyAlignment="1" applyBorder="1" applyFont="1">
      <alignment horizontal="center" shrinkToFit="0" vertical="center" wrapText="0"/>
    </xf>
    <xf borderId="34" fillId="3" fontId="8" numFmtId="0" xfId="0" applyAlignment="1" applyBorder="1" applyFont="1">
      <alignment horizontal="center" shrinkToFit="0" vertical="center" wrapText="0"/>
    </xf>
    <xf borderId="35" fillId="3" fontId="8" numFmtId="0" xfId="0" applyAlignment="1" applyBorder="1" applyFont="1">
      <alignment horizontal="center" shrinkToFit="0" vertical="center" wrapText="0"/>
    </xf>
    <xf borderId="9" fillId="3" fontId="9" numFmtId="0" xfId="0" applyAlignment="1" applyBorder="1" applyFont="1">
      <alignment horizontal="center" shrinkToFit="0" vertical="center" wrapText="0"/>
    </xf>
    <xf borderId="36" fillId="0" fontId="8" numFmtId="164" xfId="0" applyAlignment="1" applyBorder="1" applyFont="1" applyNumberFormat="1">
      <alignment horizontal="center" shrinkToFit="0" vertical="center" wrapText="0"/>
    </xf>
    <xf borderId="37" fillId="0" fontId="8" numFmtId="164" xfId="0" applyAlignment="1" applyBorder="1" applyFont="1" applyNumberFormat="1">
      <alignment horizontal="center" shrinkToFit="0" vertical="center" wrapText="0"/>
    </xf>
    <xf borderId="35" fillId="3" fontId="11" numFmtId="0" xfId="0" applyAlignment="1" applyBorder="1" applyFont="1">
      <alignment horizontal="center" shrinkToFit="1" vertical="center" wrapText="0"/>
    </xf>
    <xf borderId="34" fillId="3" fontId="8" numFmtId="164" xfId="0" applyAlignment="1" applyBorder="1" applyFont="1" applyNumberFormat="1">
      <alignment horizontal="center" shrinkToFit="0" vertical="center" wrapText="0"/>
    </xf>
    <xf borderId="35" fillId="3" fontId="8" numFmtId="164" xfId="0" applyAlignment="1" applyBorder="1" applyFont="1" applyNumberFormat="1">
      <alignment horizontal="center" shrinkToFit="0" vertical="center" wrapText="0"/>
    </xf>
    <xf borderId="38" fillId="4" fontId="12" numFmtId="0" xfId="0" applyAlignment="1" applyBorder="1" applyFont="1">
      <alignment horizontal="center" shrinkToFit="0" vertical="center" wrapText="0"/>
    </xf>
    <xf borderId="39" fillId="4" fontId="9" numFmtId="49" xfId="0" applyAlignment="1" applyBorder="1" applyFont="1" applyNumberFormat="1">
      <alignment horizontal="left" shrinkToFit="1" vertical="center" wrapText="0"/>
    </xf>
    <xf borderId="40" fillId="4" fontId="12" numFmtId="0" xfId="0" applyAlignment="1" applyBorder="1" applyFont="1">
      <alignment horizontal="center" shrinkToFit="0" vertical="center" wrapText="0"/>
    </xf>
    <xf borderId="41" fillId="4" fontId="9" numFmtId="49" xfId="0" applyAlignment="1" applyBorder="1" applyFont="1" applyNumberFormat="1">
      <alignment horizontal="left" shrinkToFit="1" vertical="center" wrapText="0"/>
    </xf>
    <xf borderId="42" fillId="4" fontId="12" numFmtId="0" xfId="0" applyAlignment="1" applyBorder="1" applyFont="1">
      <alignment horizontal="center" shrinkToFit="0" vertical="center" wrapText="0"/>
    </xf>
    <xf borderId="43" fillId="4" fontId="9" numFmtId="49" xfId="0" applyAlignment="1" applyBorder="1" applyFont="1" applyNumberFormat="1">
      <alignment horizontal="left" shrinkToFit="1" vertical="center" wrapText="0"/>
    </xf>
    <xf borderId="44" fillId="3" fontId="13" numFmtId="0" xfId="0" applyAlignment="1" applyBorder="1" applyFont="1">
      <alignment horizontal="right" shrinkToFit="0" vertical="center" wrapText="0"/>
    </xf>
    <xf borderId="45" fillId="0" fontId="3" numFmtId="0" xfId="0" applyBorder="1" applyFont="1"/>
    <xf borderId="44" fillId="3" fontId="14" numFmtId="0" xfId="0" applyAlignment="1" applyBorder="1" applyFont="1">
      <alignment horizontal="center" shrinkToFit="1" vertical="center" wrapText="0"/>
    </xf>
    <xf borderId="34" fillId="3" fontId="9" numFmtId="0" xfId="0" applyAlignment="1" applyBorder="1" applyFont="1">
      <alignment horizontal="center" shrinkToFit="0" vertical="center" wrapText="0"/>
    </xf>
    <xf borderId="46" fillId="3" fontId="8" numFmtId="164" xfId="0" applyAlignment="1" applyBorder="1" applyFont="1" applyNumberFormat="1">
      <alignment horizontal="center" shrinkToFit="0" vertical="center" wrapText="0"/>
    </xf>
    <xf borderId="47" fillId="3" fontId="11" numFmtId="0" xfId="0" applyAlignment="1" applyBorder="1" applyFont="1">
      <alignment horizontal="center" shrinkToFit="0" vertical="center" wrapText="0"/>
    </xf>
    <xf borderId="48" fillId="0" fontId="3" numFmtId="0" xfId="0" applyBorder="1" applyFont="1"/>
    <xf borderId="49" fillId="0" fontId="3" numFmtId="0" xfId="0" applyBorder="1" applyFont="1"/>
    <xf borderId="50" fillId="0" fontId="3" numFmtId="0" xfId="0" applyBorder="1" applyFont="1"/>
    <xf borderId="51" fillId="0" fontId="3" numFmtId="0" xfId="0" applyBorder="1" applyFont="1"/>
    <xf borderId="52" fillId="0" fontId="3" numFmtId="0" xfId="0" applyBorder="1" applyFont="1"/>
    <xf borderId="53" fillId="0" fontId="3" numFmtId="0" xfId="0" applyBorder="1" applyFont="1"/>
    <xf borderId="54" fillId="3" fontId="9" numFmtId="0" xfId="0" applyAlignment="1" applyBorder="1" applyFont="1">
      <alignment horizontal="center" shrinkToFit="0" vertical="center" wrapText="0"/>
    </xf>
    <xf borderId="38" fillId="3" fontId="1" numFmtId="0" xfId="0" applyAlignment="1" applyBorder="1" applyFont="1">
      <alignment horizontal="center" shrinkToFit="0" vertical="bottom" wrapText="0"/>
    </xf>
    <xf borderId="55" fillId="3" fontId="15" numFmtId="0" xfId="0" applyAlignment="1" applyBorder="1" applyFont="1">
      <alignment shrinkToFit="0" vertical="bottom" wrapText="0"/>
    </xf>
    <xf borderId="55" fillId="3" fontId="1" numFmtId="0" xfId="0" applyAlignment="1" applyBorder="1" applyFont="1">
      <alignment shrinkToFit="0" vertical="bottom" wrapText="0"/>
    </xf>
    <xf borderId="39" fillId="3" fontId="1" numFmtId="0" xfId="0" applyAlignment="1" applyBorder="1" applyFont="1">
      <alignment shrinkToFit="0" vertical="bottom" wrapText="0"/>
    </xf>
    <xf borderId="18" fillId="2" fontId="11" numFmtId="0" xfId="0" applyAlignment="1" applyBorder="1" applyFont="1">
      <alignment horizontal="center" shrinkToFit="0" vertical="bottom" wrapText="0"/>
    </xf>
    <xf borderId="56" fillId="0" fontId="3" numFmtId="0" xfId="0" applyBorder="1" applyFont="1"/>
    <xf borderId="57" fillId="2" fontId="11" numFmtId="0" xfId="0" applyAlignment="1" applyBorder="1" applyFont="1">
      <alignment horizontal="center" shrinkToFit="1" vertical="bottom" wrapText="0"/>
    </xf>
    <xf borderId="58" fillId="2" fontId="11" numFmtId="0" xfId="0" applyAlignment="1" applyBorder="1" applyFont="1">
      <alignment horizontal="center" shrinkToFit="1" vertical="bottom" wrapText="0"/>
    </xf>
    <xf borderId="37" fillId="2" fontId="11" numFmtId="0" xfId="0" applyAlignment="1" applyBorder="1" applyFont="1">
      <alignment horizontal="center" shrinkToFit="1" vertical="bottom" wrapText="0"/>
    </xf>
    <xf borderId="59" fillId="2" fontId="1" numFmtId="0" xfId="0" applyAlignment="1" applyBorder="1" applyFont="1">
      <alignment horizontal="center" shrinkToFit="0" vertical="bottom" wrapText="0"/>
    </xf>
    <xf borderId="60" fillId="2" fontId="1" numFmtId="0" xfId="0" applyAlignment="1" applyBorder="1" applyFont="1">
      <alignment horizontal="center" shrinkToFit="0" vertical="bottom" wrapText="0"/>
    </xf>
    <xf borderId="61" fillId="2" fontId="1" numFmtId="0" xfId="0" applyAlignment="1" applyBorder="1" applyFont="1">
      <alignment horizontal="center" shrinkToFit="0" vertical="bottom" wrapText="0"/>
    </xf>
    <xf borderId="60" fillId="2" fontId="1" numFmtId="0" xfId="0" applyAlignment="1" applyBorder="1" applyFont="1">
      <alignment shrinkToFit="0" vertical="bottom" wrapText="0"/>
    </xf>
    <xf borderId="62" fillId="2" fontId="1" numFmtId="0" xfId="0" applyAlignment="1" applyBorder="1" applyFont="1">
      <alignment horizontal="center" shrinkToFit="0" vertical="bottom" wrapText="0"/>
    </xf>
    <xf borderId="63" fillId="2" fontId="1" numFmtId="0" xfId="0" applyAlignment="1" applyBorder="1" applyFont="1">
      <alignment horizontal="center" shrinkToFit="0" vertical="bottom" wrapText="0"/>
    </xf>
    <xf borderId="64" fillId="2" fontId="1" numFmtId="0" xfId="0" applyAlignment="1" applyBorder="1" applyFont="1">
      <alignment horizontal="center" shrinkToFit="0" vertical="bottom" wrapText="0"/>
    </xf>
    <xf borderId="65" fillId="2" fontId="1" numFmtId="0" xfId="0" applyAlignment="1" applyBorder="1" applyFont="1">
      <alignment horizontal="center" shrinkToFit="0" vertical="bottom" wrapText="0"/>
    </xf>
    <xf borderId="64" fillId="2" fontId="1" numFmtId="0" xfId="0" applyAlignment="1" applyBorder="1" applyFont="1">
      <alignment shrinkToFit="0" vertical="bottom" wrapText="0"/>
    </xf>
    <xf borderId="66" fillId="2" fontId="1" numFmtId="0" xfId="0" applyAlignment="1" applyBorder="1" applyFont="1">
      <alignment horizontal="center" shrinkToFit="0" vertical="bottom" wrapText="0"/>
    </xf>
    <xf borderId="67" fillId="2" fontId="1" numFmtId="0" xfId="0" applyAlignment="1" applyBorder="1" applyFont="1">
      <alignment horizontal="center" shrinkToFit="0" vertical="bottom" wrapText="0"/>
    </xf>
    <xf borderId="68" fillId="2" fontId="1" numFmtId="0" xfId="0" applyAlignment="1" applyBorder="1" applyFont="1">
      <alignment horizontal="center" shrinkToFit="0" vertical="bottom" wrapText="0"/>
    </xf>
    <xf borderId="69" fillId="2" fontId="1" numFmtId="0" xfId="0" applyAlignment="1" applyBorder="1" applyFont="1">
      <alignment horizontal="center" shrinkToFit="0" vertical="bottom" wrapText="0"/>
    </xf>
    <xf borderId="68" fillId="2" fontId="1" numFmtId="0" xfId="0" applyAlignment="1" applyBorder="1" applyFont="1">
      <alignment shrinkToFit="0" vertical="bottom" wrapText="0"/>
    </xf>
    <xf borderId="70" fillId="2" fontId="1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</cellXfs>
  <cellStyles count="1">
    <cellStyle xfId="0" name="Normal" builtinId="0"/>
  </cellStyles>
  <dxfs count="2">
    <dxf>
      <font>
        <color rgb="FFCCFFFF"/>
      </font>
      <fill>
        <patternFill patternType="none"/>
      </fill>
      <border/>
    </dxf>
    <dxf>
      <font>
        <color rgb="FFFFFF00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>
      <pane ySplit="24.0" topLeftCell="A25" activePane="bottomLeft" state="frozen"/>
      <selection activeCell="B26" sqref="B26" pane="bottomLeft"/>
    </sheetView>
  </sheetViews>
  <sheetFormatPr customHeight="1" defaultColWidth="14.43" defaultRowHeight="15.0"/>
  <cols>
    <col customWidth="1" min="1" max="1" width="5.86"/>
    <col customWidth="1" min="2" max="2" width="2.71"/>
    <col customWidth="1" min="3" max="3" width="3.71"/>
    <col customWidth="1" min="4" max="4" width="24.0"/>
    <col customWidth="1" min="5" max="5" width="3.0"/>
    <col customWidth="1" min="6" max="6" width="15.43"/>
    <col customWidth="1" min="7" max="12" width="6.29"/>
    <col customWidth="1" min="13" max="13" width="14.71"/>
    <col customWidth="1" min="14" max="15" width="9.14"/>
    <col customWidth="1" min="16" max="16" width="2.71"/>
    <col customWidth="1" min="17" max="17" width="10.29"/>
    <col customWidth="1" min="18" max="26" width="8.0"/>
  </cols>
  <sheetData>
    <row r="1" ht="13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4"/>
      <c r="C2" s="5" t="s">
        <v>0</v>
      </c>
      <c r="D2" s="6"/>
      <c r="E2" s="7" t="s">
        <v>1</v>
      </c>
      <c r="F2" s="8"/>
      <c r="G2" s="8"/>
      <c r="H2" s="9"/>
      <c r="I2" s="5" t="s">
        <v>2</v>
      </c>
      <c r="J2" s="6"/>
      <c r="K2" s="10"/>
      <c r="L2" s="10"/>
      <c r="M2" s="7" t="s">
        <v>3</v>
      </c>
      <c r="N2" s="8"/>
      <c r="O2" s="9"/>
      <c r="P2" s="11"/>
      <c r="Q2" s="2"/>
      <c r="R2" s="1"/>
      <c r="S2" s="1"/>
      <c r="T2" s="1"/>
      <c r="U2" s="1"/>
      <c r="V2" s="1"/>
      <c r="W2" s="1"/>
      <c r="X2" s="1"/>
      <c r="Y2" s="1"/>
      <c r="Z2" s="1"/>
    </row>
    <row r="3" ht="26.25" customHeight="1">
      <c r="A3" s="1"/>
      <c r="B3" s="12"/>
      <c r="C3" s="13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4"/>
      <c r="P3" s="15"/>
      <c r="Q3" s="2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2"/>
      <c r="C4" s="16" t="s">
        <v>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5"/>
      <c r="Q4" s="2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2"/>
      <c r="C5" s="19" t="s">
        <v>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15"/>
      <c r="Q5" s="2"/>
      <c r="R5" s="1"/>
      <c r="S5" s="1"/>
      <c r="T5" s="1"/>
      <c r="U5" s="1"/>
      <c r="V5" s="1"/>
      <c r="W5" s="1"/>
      <c r="X5" s="1"/>
      <c r="Y5" s="1"/>
      <c r="Z5" s="1"/>
    </row>
    <row r="6" ht="18.75" customHeight="1">
      <c r="A6" s="22"/>
      <c r="B6" s="23"/>
      <c r="C6" s="24" t="s">
        <v>7</v>
      </c>
      <c r="D6" s="14"/>
      <c r="E6" s="25" t="s">
        <v>8</v>
      </c>
      <c r="F6" s="26"/>
      <c r="G6" s="26"/>
      <c r="H6" s="27"/>
      <c r="I6" s="28" t="s">
        <v>9</v>
      </c>
      <c r="J6" s="25" t="s">
        <v>10</v>
      </c>
      <c r="K6" s="26"/>
      <c r="L6" s="26"/>
      <c r="M6" s="27"/>
      <c r="N6" s="29" t="s">
        <v>11</v>
      </c>
      <c r="O6" s="21"/>
      <c r="P6" s="15"/>
      <c r="Q6" s="2"/>
      <c r="R6" s="1"/>
      <c r="S6" s="1"/>
      <c r="T6" s="1"/>
      <c r="U6" s="1"/>
      <c r="V6" s="1"/>
      <c r="W6" s="1"/>
      <c r="X6" s="1"/>
      <c r="Y6" s="1"/>
      <c r="Z6" s="1"/>
    </row>
    <row r="7" ht="18.75" customHeight="1">
      <c r="A7" s="22"/>
      <c r="B7" s="12"/>
      <c r="C7" s="30"/>
      <c r="D7" s="14"/>
      <c r="E7" s="31"/>
      <c r="F7" s="8"/>
      <c r="G7" s="8"/>
      <c r="H7" s="14"/>
      <c r="I7" s="32"/>
      <c r="J7" s="31"/>
      <c r="K7" s="8"/>
      <c r="L7" s="8"/>
      <c r="M7" s="14"/>
      <c r="N7" s="33"/>
      <c r="O7" s="14"/>
      <c r="P7" s="15"/>
      <c r="Q7" s="2"/>
      <c r="R7" s="1"/>
      <c r="S7" s="1"/>
      <c r="T7" s="1"/>
      <c r="U7" s="1"/>
      <c r="V7" s="1"/>
      <c r="W7" s="1"/>
      <c r="X7" s="1"/>
      <c r="Y7" s="1"/>
      <c r="Z7" s="1"/>
    </row>
    <row r="8" ht="18.75" customHeight="1">
      <c r="A8" s="22"/>
      <c r="B8" s="12"/>
      <c r="C8" s="34" t="s">
        <v>8</v>
      </c>
      <c r="D8" s="14"/>
      <c r="E8" s="35" t="s">
        <v>12</v>
      </c>
      <c r="F8" s="36"/>
      <c r="G8" s="36"/>
      <c r="H8" s="36"/>
      <c r="I8" s="36"/>
      <c r="J8" s="36"/>
      <c r="K8" s="36"/>
      <c r="L8" s="36"/>
      <c r="M8" s="37"/>
      <c r="N8" s="38" t="s">
        <v>13</v>
      </c>
      <c r="O8" s="18"/>
      <c r="P8" s="15"/>
      <c r="Q8" s="2"/>
      <c r="R8" s="1"/>
      <c r="S8" s="1"/>
      <c r="T8" s="1"/>
      <c r="U8" s="1"/>
      <c r="V8" s="1"/>
      <c r="W8" s="1"/>
      <c r="X8" s="1"/>
      <c r="Y8" s="1"/>
      <c r="Z8" s="1"/>
    </row>
    <row r="9" ht="18.75" customHeight="1">
      <c r="A9" s="22">
        <v>1.0</v>
      </c>
      <c r="B9" s="39"/>
      <c r="C9" s="40" t="s">
        <v>14</v>
      </c>
      <c r="D9" s="41"/>
      <c r="E9" s="42"/>
      <c r="F9" s="43"/>
      <c r="G9" s="43"/>
      <c r="H9" s="43"/>
      <c r="I9" s="43"/>
      <c r="J9" s="43"/>
      <c r="K9" s="43"/>
      <c r="L9" s="43"/>
      <c r="M9" s="44"/>
      <c r="N9" s="45"/>
      <c r="O9" s="14"/>
      <c r="P9" s="46"/>
      <c r="Q9" s="1"/>
      <c r="R9" s="1"/>
      <c r="S9" s="1"/>
      <c r="T9" s="1"/>
      <c r="U9" s="1"/>
      <c r="V9" s="1"/>
      <c r="W9" s="1"/>
      <c r="X9" s="1"/>
      <c r="Y9" s="1"/>
      <c r="Z9" s="1"/>
    </row>
    <row r="10" ht="18.75" customHeight="1">
      <c r="A10" s="22">
        <v>2.0</v>
      </c>
      <c r="B10" s="39"/>
      <c r="C10" s="47" t="s">
        <v>15</v>
      </c>
      <c r="D10" s="48"/>
      <c r="E10" s="49" t="s">
        <v>16</v>
      </c>
      <c r="F10" s="37"/>
      <c r="G10" s="34" t="s">
        <v>17</v>
      </c>
      <c r="H10" s="14"/>
      <c r="I10" s="50" t="s">
        <v>18</v>
      </c>
      <c r="J10" s="51"/>
      <c r="K10" s="52" t="s">
        <v>19</v>
      </c>
      <c r="L10" s="21"/>
      <c r="M10" s="34" t="s">
        <v>20</v>
      </c>
      <c r="N10" s="8"/>
      <c r="O10" s="14"/>
      <c r="P10" s="46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75" customHeight="1">
      <c r="A11" s="22">
        <v>3.0</v>
      </c>
      <c r="B11" s="39"/>
      <c r="C11" s="53" t="s">
        <v>21</v>
      </c>
      <c r="D11" s="54"/>
      <c r="E11" s="42"/>
      <c r="F11" s="44"/>
      <c r="G11" s="55" t="s">
        <v>22</v>
      </c>
      <c r="H11" s="55" t="s">
        <v>23</v>
      </c>
      <c r="I11" s="56" t="s">
        <v>22</v>
      </c>
      <c r="J11" s="55" t="s">
        <v>23</v>
      </c>
      <c r="K11" s="56" t="s">
        <v>22</v>
      </c>
      <c r="L11" s="55" t="s">
        <v>23</v>
      </c>
      <c r="M11" s="56" t="s">
        <v>24</v>
      </c>
      <c r="N11" s="57" t="s">
        <v>22</v>
      </c>
      <c r="O11" s="58" t="s">
        <v>23</v>
      </c>
      <c r="P11" s="46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75" customHeight="1">
      <c r="A12" s="22">
        <v>4.0</v>
      </c>
      <c r="B12" s="39"/>
      <c r="C12" s="47" t="s">
        <v>25</v>
      </c>
      <c r="D12" s="48"/>
      <c r="E12" s="59" t="s">
        <v>26</v>
      </c>
      <c r="F12" s="9"/>
      <c r="G12" s="60"/>
      <c r="H12" s="61"/>
      <c r="I12" s="60"/>
      <c r="J12" s="61"/>
      <c r="K12" s="60"/>
      <c r="L12" s="61"/>
      <c r="M12" s="62" t="str">
        <f t="shared" ref="M12:M20" si="2">E26</f>
        <v>N/C</v>
      </c>
      <c r="N12" s="63">
        <f t="shared" ref="N12:O12" si="1">SUM(G12,I12,K12)</f>
        <v>0</v>
      </c>
      <c r="O12" s="64">
        <f t="shared" si="1"/>
        <v>0</v>
      </c>
      <c r="P12" s="46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8.75" customHeight="1">
      <c r="A13" s="22">
        <v>5.0</v>
      </c>
      <c r="B13" s="39"/>
      <c r="C13" s="47" t="s">
        <v>27</v>
      </c>
      <c r="D13" s="48"/>
      <c r="E13" s="59" t="s">
        <v>28</v>
      </c>
      <c r="F13" s="14"/>
      <c r="G13" s="60"/>
      <c r="H13" s="61"/>
      <c r="I13" s="60"/>
      <c r="J13" s="61"/>
      <c r="K13" s="60"/>
      <c r="L13" s="61"/>
      <c r="M13" s="62" t="str">
        <f t="shared" si="2"/>
        <v>N/C</v>
      </c>
      <c r="N13" s="63">
        <f t="shared" ref="N13:O13" si="3">SUM(G13,I13,K13)</f>
        <v>0</v>
      </c>
      <c r="O13" s="64">
        <f t="shared" si="3"/>
        <v>0</v>
      </c>
      <c r="P13" s="46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8.75" customHeight="1">
      <c r="A14" s="22">
        <v>6.0</v>
      </c>
      <c r="B14" s="39"/>
      <c r="C14" s="65" t="s">
        <v>29</v>
      </c>
      <c r="D14" s="66"/>
      <c r="E14" s="59" t="s">
        <v>30</v>
      </c>
      <c r="F14" s="14"/>
      <c r="G14" s="60"/>
      <c r="H14" s="61"/>
      <c r="I14" s="60"/>
      <c r="J14" s="61"/>
      <c r="K14" s="60"/>
      <c r="L14" s="61"/>
      <c r="M14" s="62" t="str">
        <f t="shared" si="2"/>
        <v>N/C</v>
      </c>
      <c r="N14" s="63">
        <f t="shared" ref="N14:O14" si="4">SUM(G14,I14,K14)</f>
        <v>0</v>
      </c>
      <c r="O14" s="64">
        <f t="shared" si="4"/>
        <v>0</v>
      </c>
      <c r="P14" s="46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8.75" customHeight="1">
      <c r="A15" s="1"/>
      <c r="B15" s="39"/>
      <c r="C15" s="59" t="s">
        <v>31</v>
      </c>
      <c r="D15" s="14"/>
      <c r="E15" s="59" t="s">
        <v>32</v>
      </c>
      <c r="F15" s="14"/>
      <c r="G15" s="60"/>
      <c r="H15" s="61"/>
      <c r="I15" s="60"/>
      <c r="J15" s="61"/>
      <c r="K15" s="60"/>
      <c r="L15" s="61"/>
      <c r="M15" s="62" t="str">
        <f t="shared" si="2"/>
        <v>N/C</v>
      </c>
      <c r="N15" s="63">
        <f t="shared" ref="N15:O15" si="5">SUM(G15,I15,K15)</f>
        <v>0</v>
      </c>
      <c r="O15" s="64">
        <f t="shared" si="5"/>
        <v>0</v>
      </c>
      <c r="P15" s="46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8.75" customHeight="1">
      <c r="A16" s="1"/>
      <c r="B16" s="39"/>
      <c r="C16" s="67" t="s">
        <v>14</v>
      </c>
      <c r="D16" s="68"/>
      <c r="E16" s="59" t="s">
        <v>33</v>
      </c>
      <c r="F16" s="14"/>
      <c r="G16" s="60"/>
      <c r="H16" s="61"/>
      <c r="I16" s="60"/>
      <c r="J16" s="61"/>
      <c r="K16" s="60"/>
      <c r="L16" s="61"/>
      <c r="M16" s="62" t="str">
        <f t="shared" si="2"/>
        <v>N/C</v>
      </c>
      <c r="N16" s="63">
        <f t="shared" ref="N16:O16" si="6">SUM(G16,I16,K16)</f>
        <v>0</v>
      </c>
      <c r="O16" s="64">
        <f t="shared" si="6"/>
        <v>0</v>
      </c>
      <c r="P16" s="46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8.75" customHeight="1">
      <c r="A17" s="1"/>
      <c r="B17" s="39"/>
      <c r="C17" s="69" t="s">
        <v>15</v>
      </c>
      <c r="D17" s="48"/>
      <c r="E17" s="59" t="s">
        <v>34</v>
      </c>
      <c r="F17" s="14"/>
      <c r="G17" s="60"/>
      <c r="H17" s="61"/>
      <c r="I17" s="60"/>
      <c r="J17" s="61"/>
      <c r="K17" s="60"/>
      <c r="L17" s="61"/>
      <c r="M17" s="62" t="str">
        <f t="shared" si="2"/>
        <v>N/C</v>
      </c>
      <c r="N17" s="63">
        <f t="shared" ref="N17:O17" si="7">SUM(G17,I17,K17)</f>
        <v>0</v>
      </c>
      <c r="O17" s="64">
        <f t="shared" si="7"/>
        <v>0</v>
      </c>
      <c r="P17" s="46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8.75" customHeight="1">
      <c r="A18" s="1"/>
      <c r="B18" s="39"/>
      <c r="C18" s="47" t="s">
        <v>21</v>
      </c>
      <c r="D18" s="48"/>
      <c r="E18" s="59" t="s">
        <v>35</v>
      </c>
      <c r="F18" s="14"/>
      <c r="G18" s="60"/>
      <c r="H18" s="61"/>
      <c r="I18" s="60"/>
      <c r="J18" s="61"/>
      <c r="K18" s="60"/>
      <c r="L18" s="61"/>
      <c r="M18" s="62" t="str">
        <f t="shared" si="2"/>
        <v>N/C</v>
      </c>
      <c r="N18" s="63">
        <f t="shared" ref="N18:O18" si="8">SUM(G18,I18,K18)</f>
        <v>0</v>
      </c>
      <c r="O18" s="64">
        <f t="shared" si="8"/>
        <v>0</v>
      </c>
      <c r="P18" s="46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8.75" customHeight="1">
      <c r="A19" s="1"/>
      <c r="B19" s="39"/>
      <c r="C19" s="53" t="s">
        <v>25</v>
      </c>
      <c r="D19" s="48"/>
      <c r="E19" s="59" t="s">
        <v>36</v>
      </c>
      <c r="F19" s="14"/>
      <c r="G19" s="60"/>
      <c r="H19" s="61"/>
      <c r="I19" s="60"/>
      <c r="J19" s="61"/>
      <c r="K19" s="60"/>
      <c r="L19" s="61"/>
      <c r="M19" s="62" t="str">
        <f t="shared" si="2"/>
        <v>N/C</v>
      </c>
      <c r="N19" s="63">
        <f t="shared" ref="N19:O19" si="9">SUM(G19,I19,K19)</f>
        <v>0</v>
      </c>
      <c r="O19" s="64">
        <f t="shared" si="9"/>
        <v>0</v>
      </c>
      <c r="P19" s="46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8.0" customHeight="1">
      <c r="A20" s="1"/>
      <c r="B20" s="39"/>
      <c r="C20" s="47" t="s">
        <v>27</v>
      </c>
      <c r="D20" s="48"/>
      <c r="E20" s="59" t="s">
        <v>37</v>
      </c>
      <c r="F20" s="14"/>
      <c r="G20" s="60"/>
      <c r="H20" s="61"/>
      <c r="I20" s="60"/>
      <c r="J20" s="61"/>
      <c r="K20" s="60"/>
      <c r="L20" s="61"/>
      <c r="M20" s="62" t="str">
        <f t="shared" si="2"/>
        <v>N/C</v>
      </c>
      <c r="N20" s="63">
        <f t="shared" ref="N20:O20" si="10">SUM(G20,I20,K20)</f>
        <v>0</v>
      </c>
      <c r="O20" s="64">
        <f t="shared" si="10"/>
        <v>0</v>
      </c>
      <c r="P20" s="46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8.0" customHeight="1">
      <c r="A21" s="1"/>
      <c r="B21" s="39"/>
      <c r="C21" s="65" t="s">
        <v>29</v>
      </c>
      <c r="D21" s="70"/>
      <c r="E21" s="71" t="s">
        <v>38</v>
      </c>
      <c r="F21" s="72"/>
      <c r="G21" s="73" t="str">
        <f>IF(N23=O23,(IF(O22=N22,(IF(O21=N21,"Match Drawn",(IF(N21&gt;O21,E7,J7)))),(IF(N22&gt;O22,E7,J7)))),(IF(N23&gt;O23,E7,J7)))</f>
        <v>Match Drawn</v>
      </c>
      <c r="H21" s="36"/>
      <c r="I21" s="36"/>
      <c r="J21" s="36"/>
      <c r="K21" s="36"/>
      <c r="L21" s="37"/>
      <c r="M21" s="74" t="s">
        <v>39</v>
      </c>
      <c r="N21" s="75">
        <f t="shared" ref="N21:O21" si="11">SUM(N12:N20)</f>
        <v>0</v>
      </c>
      <c r="O21" s="75">
        <f t="shared" si="11"/>
        <v>0</v>
      </c>
      <c r="P21" s="46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8.0" customHeight="1">
      <c r="A22" s="1"/>
      <c r="B22" s="39"/>
      <c r="C22" s="76"/>
      <c r="D22" s="77"/>
      <c r="E22" s="78"/>
      <c r="F22" s="79"/>
      <c r="G22" s="78"/>
      <c r="L22" s="80"/>
      <c r="M22" s="74" t="s">
        <v>40</v>
      </c>
      <c r="N22" s="63">
        <f t="shared" ref="N22:O22" si="12">SUM(M26:M34)</f>
        <v>0</v>
      </c>
      <c r="O22" s="63">
        <f t="shared" si="12"/>
        <v>0</v>
      </c>
      <c r="P22" s="46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8.75" customHeight="1">
      <c r="A23" s="1"/>
      <c r="B23" s="39"/>
      <c r="C23" s="42"/>
      <c r="D23" s="81"/>
      <c r="E23" s="82"/>
      <c r="F23" s="81"/>
      <c r="G23" s="82"/>
      <c r="H23" s="43"/>
      <c r="I23" s="43"/>
      <c r="J23" s="43"/>
      <c r="K23" s="43"/>
      <c r="L23" s="44"/>
      <c r="M23" s="83" t="s">
        <v>41</v>
      </c>
      <c r="N23" s="63">
        <f>SUM(O26:O34)</f>
        <v>0</v>
      </c>
      <c r="O23" s="63">
        <f>SUM(Q26:Q34)</f>
        <v>0</v>
      </c>
      <c r="P23" s="46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84"/>
      <c r="C24" s="85" t="s">
        <v>42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7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22"/>
      <c r="C25" s="22"/>
      <c r="D25" s="22" t="s">
        <v>43</v>
      </c>
      <c r="E25" s="1"/>
      <c r="F25" s="1"/>
      <c r="G25" s="88" t="s">
        <v>44</v>
      </c>
      <c r="H25" s="26"/>
      <c r="I25" s="26"/>
      <c r="J25" s="26"/>
      <c r="K25" s="26"/>
      <c r="L25" s="89"/>
      <c r="M25" s="90" t="s">
        <v>45</v>
      </c>
      <c r="N25" s="91" t="s">
        <v>46</v>
      </c>
      <c r="O25" s="91" t="s">
        <v>47</v>
      </c>
      <c r="P25" s="91"/>
      <c r="Q25" s="92" t="s">
        <v>48</v>
      </c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22"/>
      <c r="C26" s="22"/>
      <c r="D26" s="22">
        <f t="shared" ref="D26:D34" si="14">IF(AND(G12&lt;&gt;"",H12&lt;&gt;""),1,0)</f>
        <v>0</v>
      </c>
      <c r="E26" s="1" t="str">
        <f t="shared" ref="E26:E34" si="15">IF(F26=FALSE,"N/C",IF(O26=1,$E$7,$J$7))</f>
        <v>N/C</v>
      </c>
      <c r="F26" s="1" t="b">
        <f t="shared" ref="F26:F34" si="16">OR(O26=1,Q26=1)</f>
        <v>0</v>
      </c>
      <c r="G26" s="93">
        <f t="shared" ref="G26:G34" si="17">IF(AND(G12=21,H12&lt;=19),1,IF(AND(G12&gt;H12,G12-H12=2,G12&gt;=22,G12&lt;=30),1,IF(AND(G12=30,H12=29),1,0)))</f>
        <v>0</v>
      </c>
      <c r="H26" s="94">
        <f t="shared" ref="H26:H34" si="18">IF(AND(H12=21,G12&lt;=19),1,IF(AND(H12&gt;G12,H12-G12=2,H12&gt;=22,H12&lt;=30),1,IF(AND(H12=30,G12=29),1,0)))</f>
        <v>0</v>
      </c>
      <c r="I26" s="94">
        <f t="shared" ref="I26:I34" si="19">IF(AND(I12=21,J12&lt;=19),1,IF(AND(I12&gt;J12,I12-J12=2,I12&gt;=22,I12&lt;=30),1,IF(AND(I12=30,J12=29),1,0)))</f>
        <v>0</v>
      </c>
      <c r="J26" s="94">
        <f t="shared" ref="J26:J34" si="20">IF(AND(J12=21,I12&lt;=19),1,IF(AND(J12&gt;I12,J12-I12=2,J12&gt;=22,J12&lt;=30),1,IF(AND(J12=30,I12=29),1,0)))</f>
        <v>0</v>
      </c>
      <c r="K26" s="94">
        <f t="shared" ref="K26:K34" si="21">IF(AND(K12=21,L12&lt;=19),1,IF(AND(K12&gt;L12,K12-L12=2,K12&gt;=22,K12&lt;=30),1,IF(AND(K12=30,L12=29),1,0)))</f>
        <v>0</v>
      </c>
      <c r="L26" s="95">
        <f t="shared" ref="L26:L34" si="22">IF(AND(L12=21,K12&lt;=19),1,IF(AND(L12&gt;K12,L12-K12=2,L12&gt;=22,L12&lt;=30),1,IF(AND(L12=30,K12=29),1,0)))</f>
        <v>0</v>
      </c>
      <c r="M26" s="93">
        <f t="shared" ref="M26:N26" si="13">SUM(G26,I26,K26)</f>
        <v>0</v>
      </c>
      <c r="N26" s="94">
        <f t="shared" si="13"/>
        <v>0</v>
      </c>
      <c r="O26" s="94">
        <f t="shared" ref="O26:O34" si="24">IF(M26=2,1,0)</f>
        <v>0</v>
      </c>
      <c r="P26" s="96"/>
      <c r="Q26" s="97">
        <f t="shared" ref="Q26:Q34" si="25">IF(N26=2,1,0)</f>
        <v>0</v>
      </c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22"/>
      <c r="C27" s="22"/>
      <c r="D27" s="22">
        <f t="shared" si="14"/>
        <v>0</v>
      </c>
      <c r="E27" s="1" t="str">
        <f t="shared" si="15"/>
        <v>N/C</v>
      </c>
      <c r="F27" s="1" t="b">
        <f t="shared" si="16"/>
        <v>0</v>
      </c>
      <c r="G27" s="98">
        <f t="shared" si="17"/>
        <v>0</v>
      </c>
      <c r="H27" s="99">
        <f t="shared" si="18"/>
        <v>0</v>
      </c>
      <c r="I27" s="99">
        <f t="shared" si="19"/>
        <v>0</v>
      </c>
      <c r="J27" s="99">
        <f t="shared" si="20"/>
        <v>0</v>
      </c>
      <c r="K27" s="99">
        <f t="shared" si="21"/>
        <v>0</v>
      </c>
      <c r="L27" s="100">
        <f t="shared" si="22"/>
        <v>0</v>
      </c>
      <c r="M27" s="98">
        <f t="shared" ref="M27:N27" si="23">SUM(G27,I27,K27)</f>
        <v>0</v>
      </c>
      <c r="N27" s="99">
        <f t="shared" si="23"/>
        <v>0</v>
      </c>
      <c r="O27" s="99">
        <f t="shared" si="24"/>
        <v>0</v>
      </c>
      <c r="P27" s="101"/>
      <c r="Q27" s="102">
        <f t="shared" si="25"/>
        <v>0</v>
      </c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22"/>
      <c r="C28" s="22"/>
      <c r="D28" s="22">
        <f t="shared" si="14"/>
        <v>0</v>
      </c>
      <c r="E28" s="1" t="str">
        <f t="shared" si="15"/>
        <v>N/C</v>
      </c>
      <c r="F28" s="1" t="b">
        <f t="shared" si="16"/>
        <v>0</v>
      </c>
      <c r="G28" s="98">
        <f t="shared" si="17"/>
        <v>0</v>
      </c>
      <c r="H28" s="99">
        <f t="shared" si="18"/>
        <v>0</v>
      </c>
      <c r="I28" s="99">
        <f t="shared" si="19"/>
        <v>0</v>
      </c>
      <c r="J28" s="99">
        <f t="shared" si="20"/>
        <v>0</v>
      </c>
      <c r="K28" s="99">
        <f t="shared" si="21"/>
        <v>0</v>
      </c>
      <c r="L28" s="100">
        <f t="shared" si="22"/>
        <v>0</v>
      </c>
      <c r="M28" s="98">
        <f t="shared" ref="M28:N28" si="26">SUM(G28,I28,K28)</f>
        <v>0</v>
      </c>
      <c r="N28" s="99">
        <f t="shared" si="26"/>
        <v>0</v>
      </c>
      <c r="O28" s="99">
        <f t="shared" si="24"/>
        <v>0</v>
      </c>
      <c r="P28" s="101"/>
      <c r="Q28" s="102">
        <f t="shared" si="25"/>
        <v>0</v>
      </c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22"/>
      <c r="C29" s="22"/>
      <c r="D29" s="22">
        <f t="shared" si="14"/>
        <v>0</v>
      </c>
      <c r="E29" s="1" t="str">
        <f t="shared" si="15"/>
        <v>N/C</v>
      </c>
      <c r="F29" s="1" t="b">
        <f t="shared" si="16"/>
        <v>0</v>
      </c>
      <c r="G29" s="98">
        <f t="shared" si="17"/>
        <v>0</v>
      </c>
      <c r="H29" s="99">
        <f t="shared" si="18"/>
        <v>0</v>
      </c>
      <c r="I29" s="99">
        <f t="shared" si="19"/>
        <v>0</v>
      </c>
      <c r="J29" s="99">
        <f t="shared" si="20"/>
        <v>0</v>
      </c>
      <c r="K29" s="99">
        <f t="shared" si="21"/>
        <v>0</v>
      </c>
      <c r="L29" s="100">
        <f t="shared" si="22"/>
        <v>0</v>
      </c>
      <c r="M29" s="98">
        <f t="shared" ref="M29:N29" si="27">SUM(G29,I29,K29)</f>
        <v>0</v>
      </c>
      <c r="N29" s="99">
        <f t="shared" si="27"/>
        <v>0</v>
      </c>
      <c r="O29" s="99">
        <f t="shared" si="24"/>
        <v>0</v>
      </c>
      <c r="P29" s="101"/>
      <c r="Q29" s="102">
        <f t="shared" si="25"/>
        <v>0</v>
      </c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22"/>
      <c r="C30" s="22"/>
      <c r="D30" s="22">
        <f t="shared" si="14"/>
        <v>0</v>
      </c>
      <c r="E30" s="1" t="str">
        <f t="shared" si="15"/>
        <v>N/C</v>
      </c>
      <c r="F30" s="1" t="b">
        <f t="shared" si="16"/>
        <v>0</v>
      </c>
      <c r="G30" s="98">
        <f t="shared" si="17"/>
        <v>0</v>
      </c>
      <c r="H30" s="99">
        <f t="shared" si="18"/>
        <v>0</v>
      </c>
      <c r="I30" s="99">
        <f t="shared" si="19"/>
        <v>0</v>
      </c>
      <c r="J30" s="99">
        <f t="shared" si="20"/>
        <v>0</v>
      </c>
      <c r="K30" s="99">
        <f t="shared" si="21"/>
        <v>0</v>
      </c>
      <c r="L30" s="100">
        <f t="shared" si="22"/>
        <v>0</v>
      </c>
      <c r="M30" s="98">
        <f t="shared" ref="M30:N30" si="28">SUM(G30,I30,K30)</f>
        <v>0</v>
      </c>
      <c r="N30" s="99">
        <f t="shared" si="28"/>
        <v>0</v>
      </c>
      <c r="O30" s="99">
        <f t="shared" si="24"/>
        <v>0</v>
      </c>
      <c r="P30" s="101"/>
      <c r="Q30" s="102">
        <f t="shared" si="25"/>
        <v>0</v>
      </c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22"/>
      <c r="C31" s="22"/>
      <c r="D31" s="22">
        <f t="shared" si="14"/>
        <v>0</v>
      </c>
      <c r="E31" s="1" t="str">
        <f t="shared" si="15"/>
        <v>N/C</v>
      </c>
      <c r="F31" s="1" t="b">
        <f t="shared" si="16"/>
        <v>0</v>
      </c>
      <c r="G31" s="98">
        <f t="shared" si="17"/>
        <v>0</v>
      </c>
      <c r="H31" s="99">
        <f t="shared" si="18"/>
        <v>0</v>
      </c>
      <c r="I31" s="99">
        <f t="shared" si="19"/>
        <v>0</v>
      </c>
      <c r="J31" s="99">
        <f t="shared" si="20"/>
        <v>0</v>
      </c>
      <c r="K31" s="99">
        <f t="shared" si="21"/>
        <v>0</v>
      </c>
      <c r="L31" s="100">
        <f t="shared" si="22"/>
        <v>0</v>
      </c>
      <c r="M31" s="98">
        <f t="shared" ref="M31:N31" si="29">SUM(G31,I31,K31)</f>
        <v>0</v>
      </c>
      <c r="N31" s="99">
        <f t="shared" si="29"/>
        <v>0</v>
      </c>
      <c r="O31" s="99">
        <f t="shared" si="24"/>
        <v>0</v>
      </c>
      <c r="P31" s="101"/>
      <c r="Q31" s="102">
        <f t="shared" si="25"/>
        <v>0</v>
      </c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22"/>
      <c r="C32" s="22"/>
      <c r="D32" s="22">
        <f t="shared" si="14"/>
        <v>0</v>
      </c>
      <c r="E32" s="1" t="str">
        <f t="shared" si="15"/>
        <v>N/C</v>
      </c>
      <c r="F32" s="1" t="b">
        <f t="shared" si="16"/>
        <v>0</v>
      </c>
      <c r="G32" s="98">
        <f t="shared" si="17"/>
        <v>0</v>
      </c>
      <c r="H32" s="99">
        <f t="shared" si="18"/>
        <v>0</v>
      </c>
      <c r="I32" s="99">
        <f t="shared" si="19"/>
        <v>0</v>
      </c>
      <c r="J32" s="99">
        <f t="shared" si="20"/>
        <v>0</v>
      </c>
      <c r="K32" s="99">
        <f t="shared" si="21"/>
        <v>0</v>
      </c>
      <c r="L32" s="100">
        <f t="shared" si="22"/>
        <v>0</v>
      </c>
      <c r="M32" s="98">
        <f t="shared" ref="M32:N32" si="30">SUM(G32,I32,K32)</f>
        <v>0</v>
      </c>
      <c r="N32" s="99">
        <f t="shared" si="30"/>
        <v>0</v>
      </c>
      <c r="O32" s="99">
        <f t="shared" si="24"/>
        <v>0</v>
      </c>
      <c r="P32" s="101"/>
      <c r="Q32" s="102">
        <f t="shared" si="25"/>
        <v>0</v>
      </c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22"/>
      <c r="C33" s="22"/>
      <c r="D33" s="22">
        <f t="shared" si="14"/>
        <v>0</v>
      </c>
      <c r="E33" s="1" t="str">
        <f t="shared" si="15"/>
        <v>N/C</v>
      </c>
      <c r="F33" s="1" t="b">
        <f t="shared" si="16"/>
        <v>0</v>
      </c>
      <c r="G33" s="98">
        <f t="shared" si="17"/>
        <v>0</v>
      </c>
      <c r="H33" s="99">
        <f t="shared" si="18"/>
        <v>0</v>
      </c>
      <c r="I33" s="99">
        <f t="shared" si="19"/>
        <v>0</v>
      </c>
      <c r="J33" s="99">
        <f t="shared" si="20"/>
        <v>0</v>
      </c>
      <c r="K33" s="99">
        <f t="shared" si="21"/>
        <v>0</v>
      </c>
      <c r="L33" s="100">
        <f t="shared" si="22"/>
        <v>0</v>
      </c>
      <c r="M33" s="98">
        <f t="shared" ref="M33:N33" si="31">SUM(G33,I33,K33)</f>
        <v>0</v>
      </c>
      <c r="N33" s="99">
        <f t="shared" si="31"/>
        <v>0</v>
      </c>
      <c r="O33" s="99">
        <f t="shared" si="24"/>
        <v>0</v>
      </c>
      <c r="P33" s="101"/>
      <c r="Q33" s="102">
        <f t="shared" si="25"/>
        <v>0</v>
      </c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22"/>
      <c r="C34" s="22"/>
      <c r="D34" s="22">
        <f t="shared" si="14"/>
        <v>0</v>
      </c>
      <c r="E34" s="1" t="str">
        <f t="shared" si="15"/>
        <v>N/C</v>
      </c>
      <c r="F34" s="1" t="b">
        <f t="shared" si="16"/>
        <v>0</v>
      </c>
      <c r="G34" s="103">
        <f t="shared" si="17"/>
        <v>0</v>
      </c>
      <c r="H34" s="104">
        <f t="shared" si="18"/>
        <v>0</v>
      </c>
      <c r="I34" s="104">
        <f t="shared" si="19"/>
        <v>0</v>
      </c>
      <c r="J34" s="104">
        <f t="shared" si="20"/>
        <v>0</v>
      </c>
      <c r="K34" s="104">
        <f t="shared" si="21"/>
        <v>0</v>
      </c>
      <c r="L34" s="105">
        <f t="shared" si="22"/>
        <v>0</v>
      </c>
      <c r="M34" s="103">
        <f t="shared" ref="M34:N34" si="32">SUM(G34,I34,K34)</f>
        <v>0</v>
      </c>
      <c r="N34" s="104">
        <f t="shared" si="32"/>
        <v>0</v>
      </c>
      <c r="O34" s="104">
        <f t="shared" si="24"/>
        <v>0</v>
      </c>
      <c r="P34" s="106"/>
      <c r="Q34" s="107">
        <f t="shared" si="25"/>
        <v>0</v>
      </c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22"/>
      <c r="C35" s="22"/>
      <c r="D35" s="1">
        <f>SUM(D26:D34)</f>
        <v>0</v>
      </c>
      <c r="E35" s="1"/>
      <c r="F35" s="1"/>
      <c r="G35" s="1"/>
      <c r="H35" s="1"/>
      <c r="I35" s="1"/>
      <c r="J35" s="1"/>
      <c r="K35" s="1"/>
      <c r="L35" s="1"/>
      <c r="M35" s="22"/>
      <c r="N35" s="22"/>
      <c r="O35" s="22"/>
      <c r="P35" s="22"/>
      <c r="Q35" s="22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22"/>
      <c r="C36" s="2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22"/>
      <c r="C37" s="2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22"/>
      <c r="C38" s="2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22"/>
      <c r="C39" s="2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22"/>
      <c r="C40" s="2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22"/>
      <c r="C41" s="2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22"/>
      <c r="C42" s="2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22"/>
      <c r="C43" s="2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22"/>
      <c r="C44" s="2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22"/>
      <c r="C45" s="2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22"/>
      <c r="C46" s="2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22"/>
      <c r="C47" s="2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22"/>
      <c r="C48" s="2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22"/>
      <c r="C49" s="2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22"/>
      <c r="C50" s="2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22"/>
      <c r="C51" s="2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22"/>
      <c r="C52" s="2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22"/>
      <c r="C53" s="2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22"/>
      <c r="C54" s="2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22"/>
      <c r="C55" s="2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22"/>
      <c r="C56" s="2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22"/>
      <c r="C57" s="2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22"/>
      <c r="C58" s="2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22"/>
      <c r="C59" s="2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22"/>
      <c r="C60" s="2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22"/>
      <c r="C61" s="2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22"/>
      <c r="C62" s="2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22"/>
      <c r="C63" s="2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22"/>
      <c r="C64" s="2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22"/>
      <c r="C65" s="2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22"/>
      <c r="C66" s="2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22"/>
      <c r="C67" s="2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22"/>
      <c r="C68" s="2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22"/>
      <c r="C69" s="2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22"/>
      <c r="C70" s="2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22"/>
      <c r="C71" s="2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22"/>
      <c r="C72" s="2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22"/>
      <c r="C73" s="2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22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22"/>
      <c r="C75" s="2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22"/>
      <c r="C76" s="2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22"/>
      <c r="C77" s="2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22"/>
      <c r="C78" s="2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22"/>
      <c r="C79" s="2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22"/>
      <c r="C80" s="2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22"/>
      <c r="C81" s="2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22"/>
      <c r="C82" s="2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22"/>
      <c r="C83" s="22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22"/>
      <c r="C84" s="22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22"/>
      <c r="C85" s="22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22"/>
      <c r="C86" s="22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22"/>
      <c r="C87" s="22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22"/>
      <c r="C88" s="22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22"/>
      <c r="C89" s="22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22"/>
      <c r="C90" s="22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22"/>
      <c r="C91" s="22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22"/>
      <c r="C92" s="22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22"/>
      <c r="C93" s="22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22"/>
      <c r="C94" s="22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22"/>
      <c r="C95" s="22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22"/>
      <c r="C96" s="22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22"/>
      <c r="C97" s="22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22"/>
      <c r="C98" s="22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22"/>
      <c r="C99" s="22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22"/>
      <c r="C100" s="22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22"/>
      <c r="C101" s="22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22"/>
      <c r="C102" s="22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22"/>
      <c r="C103" s="22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22"/>
      <c r="C104" s="22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22"/>
      <c r="C105" s="22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22"/>
      <c r="C106" s="22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22"/>
      <c r="C107" s="22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22"/>
      <c r="C108" s="22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22"/>
      <c r="C109" s="22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22"/>
      <c r="C110" s="22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22"/>
      <c r="C111" s="22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22"/>
      <c r="C112" s="22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22"/>
      <c r="C113" s="22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22"/>
      <c r="C114" s="22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22"/>
      <c r="C115" s="22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22"/>
      <c r="C116" s="22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22"/>
      <c r="C117" s="22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22"/>
      <c r="C118" s="22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22"/>
      <c r="C119" s="22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22"/>
      <c r="C120" s="22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22"/>
      <c r="C121" s="22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22"/>
      <c r="C122" s="22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22"/>
      <c r="C123" s="22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22"/>
      <c r="C124" s="22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22"/>
      <c r="C125" s="22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22"/>
      <c r="C126" s="22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22"/>
      <c r="C127" s="22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22"/>
      <c r="C128" s="22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22"/>
      <c r="C129" s="22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22"/>
      <c r="C130" s="22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22"/>
      <c r="C131" s="22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22"/>
      <c r="C132" s="22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22"/>
      <c r="C133" s="22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22"/>
      <c r="C134" s="22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22"/>
      <c r="C135" s="22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22"/>
      <c r="C136" s="22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22"/>
      <c r="C137" s="22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22"/>
      <c r="C138" s="22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22"/>
      <c r="C139" s="22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22"/>
      <c r="C140" s="22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22"/>
      <c r="C141" s="22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22"/>
      <c r="C142" s="22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22"/>
      <c r="C143" s="22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22"/>
      <c r="C144" s="22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22"/>
      <c r="C145" s="22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22"/>
      <c r="C146" s="22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22"/>
      <c r="C147" s="22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22"/>
      <c r="C148" s="22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22"/>
      <c r="C149" s="22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22"/>
      <c r="C150" s="22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22"/>
      <c r="C151" s="22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22"/>
      <c r="C152" s="22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22"/>
      <c r="C153" s="22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22"/>
      <c r="C154" s="22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22"/>
      <c r="C155" s="22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22"/>
      <c r="C156" s="22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22"/>
      <c r="C157" s="22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22"/>
      <c r="C158" s="22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22"/>
      <c r="C159" s="22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22"/>
      <c r="C160" s="22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22"/>
      <c r="C161" s="22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22"/>
      <c r="C162" s="22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22"/>
      <c r="C163" s="22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22"/>
      <c r="C164" s="22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22"/>
      <c r="C165" s="22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22"/>
      <c r="C166" s="22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22"/>
      <c r="C167" s="22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22"/>
      <c r="C168" s="22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22"/>
      <c r="C169" s="22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22"/>
      <c r="C170" s="22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22"/>
      <c r="C171" s="22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22"/>
      <c r="C172" s="22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22"/>
      <c r="C173" s="22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22"/>
      <c r="C174" s="22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22"/>
      <c r="C175" s="22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22"/>
      <c r="C176" s="22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22"/>
      <c r="C177" s="22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22"/>
      <c r="C178" s="22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22"/>
      <c r="C179" s="22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22"/>
      <c r="C180" s="22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22"/>
      <c r="C181" s="22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22"/>
      <c r="C182" s="22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22"/>
      <c r="C183" s="22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22"/>
      <c r="C184" s="22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22"/>
      <c r="C185" s="22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22"/>
      <c r="C186" s="22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22"/>
      <c r="C187" s="22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22"/>
      <c r="C188" s="22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22"/>
      <c r="C189" s="22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22"/>
      <c r="C190" s="22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22"/>
      <c r="C191" s="22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22"/>
      <c r="C192" s="22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22"/>
      <c r="C193" s="22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22"/>
      <c r="C194" s="22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22"/>
      <c r="C195" s="22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22"/>
      <c r="C196" s="22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22"/>
      <c r="C197" s="22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22"/>
      <c r="C198" s="22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22"/>
      <c r="C199" s="22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22"/>
      <c r="C200" s="22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22"/>
      <c r="C201" s="22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22"/>
      <c r="C202" s="22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22"/>
      <c r="C203" s="22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22"/>
      <c r="C204" s="22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22"/>
      <c r="C205" s="22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22"/>
      <c r="C206" s="22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22"/>
      <c r="C207" s="22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22"/>
      <c r="C208" s="22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22"/>
      <c r="C209" s="22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22"/>
      <c r="C210" s="22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22"/>
      <c r="C211" s="22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22"/>
      <c r="C212" s="22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22"/>
      <c r="C213" s="22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22"/>
      <c r="C214" s="22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22"/>
      <c r="C215" s="22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22"/>
      <c r="C216" s="22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22"/>
      <c r="C217" s="22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22"/>
      <c r="C218" s="22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22"/>
      <c r="C219" s="22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22"/>
      <c r="C220" s="22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22"/>
      <c r="C221" s="22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22"/>
      <c r="C222" s="22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22"/>
      <c r="C223" s="22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22"/>
      <c r="C224" s="22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22"/>
      <c r="C225" s="22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22"/>
      <c r="C226" s="22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22"/>
      <c r="C227" s="22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22"/>
      <c r="C228" s="22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22"/>
      <c r="C229" s="22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22"/>
      <c r="C230" s="22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22"/>
      <c r="C231" s="22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22"/>
      <c r="C232" s="22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22"/>
      <c r="C233" s="22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22"/>
      <c r="C234" s="22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22"/>
      <c r="C235" s="22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22"/>
      <c r="C236" s="22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22"/>
      <c r="C237" s="22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22"/>
      <c r="C238" s="22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22"/>
      <c r="C239" s="22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22"/>
      <c r="C240" s="22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22"/>
      <c r="C241" s="22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22"/>
      <c r="C242" s="22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22"/>
      <c r="C243" s="22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22"/>
      <c r="C244" s="22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22"/>
      <c r="C245" s="22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22"/>
      <c r="C246" s="22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22"/>
      <c r="C247" s="22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22"/>
      <c r="C248" s="22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22"/>
      <c r="C249" s="22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22"/>
      <c r="C250" s="22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22"/>
      <c r="C251" s="22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22"/>
      <c r="C252" s="22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22"/>
      <c r="C253" s="22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22"/>
      <c r="C254" s="22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22"/>
      <c r="C255" s="22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22"/>
      <c r="C256" s="22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22"/>
      <c r="C257" s="22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22"/>
      <c r="C258" s="22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22"/>
      <c r="C259" s="22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22"/>
      <c r="C260" s="22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22"/>
      <c r="C261" s="22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22"/>
      <c r="C262" s="22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22"/>
      <c r="C263" s="22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22"/>
      <c r="C264" s="22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22"/>
      <c r="C265" s="22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22"/>
      <c r="C266" s="22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22"/>
      <c r="C267" s="22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22"/>
      <c r="C268" s="22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22"/>
      <c r="C269" s="22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22"/>
      <c r="C270" s="22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22"/>
      <c r="C271" s="22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22"/>
      <c r="C272" s="22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22"/>
      <c r="C273" s="22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22"/>
      <c r="C274" s="22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22"/>
      <c r="C275" s="22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22"/>
      <c r="C276" s="22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22"/>
      <c r="C277" s="22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22"/>
      <c r="C278" s="22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22"/>
      <c r="C279" s="22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22"/>
      <c r="C280" s="22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22"/>
      <c r="C281" s="22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22"/>
      <c r="C282" s="22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22"/>
      <c r="C283" s="22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22"/>
      <c r="C284" s="22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22"/>
      <c r="C285" s="22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22"/>
      <c r="C286" s="22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22"/>
      <c r="C287" s="22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22"/>
      <c r="C288" s="22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22"/>
      <c r="C289" s="22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22"/>
      <c r="C290" s="22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22"/>
      <c r="C291" s="22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22"/>
      <c r="C292" s="22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22"/>
      <c r="C293" s="22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22"/>
      <c r="C294" s="22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22"/>
      <c r="C295" s="22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22"/>
      <c r="C296" s="22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22"/>
      <c r="C297" s="22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22"/>
      <c r="C298" s="22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22"/>
      <c r="C299" s="22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22"/>
      <c r="C300" s="22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22"/>
      <c r="C301" s="22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22"/>
      <c r="C302" s="22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22"/>
      <c r="C303" s="22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22"/>
      <c r="C304" s="22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22"/>
      <c r="C305" s="22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22"/>
      <c r="C306" s="22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22"/>
      <c r="C307" s="22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22"/>
      <c r="C308" s="22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22"/>
      <c r="C309" s="22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22"/>
      <c r="C310" s="22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22"/>
      <c r="C311" s="22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22"/>
      <c r="C312" s="22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22"/>
      <c r="C313" s="22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22"/>
      <c r="C314" s="22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22"/>
      <c r="C315" s="22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22"/>
      <c r="C316" s="22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22"/>
      <c r="C317" s="22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22"/>
      <c r="C318" s="22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22"/>
      <c r="C319" s="22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22"/>
      <c r="C320" s="22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22"/>
      <c r="C321" s="22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22"/>
      <c r="C322" s="22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22"/>
      <c r="C323" s="22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22"/>
      <c r="C324" s="22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22"/>
      <c r="C325" s="22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22"/>
      <c r="C326" s="22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22"/>
      <c r="C327" s="22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22"/>
      <c r="C328" s="22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22"/>
      <c r="C329" s="22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22"/>
      <c r="C330" s="22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22"/>
      <c r="C331" s="22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22"/>
      <c r="C332" s="22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22"/>
      <c r="C333" s="22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22"/>
      <c r="C334" s="22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22"/>
      <c r="C335" s="22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22"/>
      <c r="C336" s="22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22"/>
      <c r="C337" s="22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22"/>
      <c r="C338" s="22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22"/>
      <c r="C339" s="22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22"/>
      <c r="C340" s="22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22"/>
      <c r="C341" s="22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22"/>
      <c r="C342" s="22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22"/>
      <c r="C343" s="22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22"/>
      <c r="C344" s="22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22"/>
      <c r="C345" s="22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22"/>
      <c r="C346" s="22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22"/>
      <c r="C347" s="22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22"/>
      <c r="C348" s="22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22"/>
      <c r="C349" s="22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22"/>
      <c r="C350" s="22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22"/>
      <c r="C351" s="22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22"/>
      <c r="C352" s="22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22"/>
      <c r="C353" s="22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22"/>
      <c r="C354" s="22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22"/>
      <c r="C355" s="22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22"/>
      <c r="C356" s="22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22"/>
      <c r="C357" s="22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22"/>
      <c r="C358" s="22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22"/>
      <c r="C359" s="22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22"/>
      <c r="C360" s="22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22"/>
      <c r="C361" s="22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22"/>
      <c r="C362" s="22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22"/>
      <c r="C363" s="22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22"/>
      <c r="C364" s="22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22"/>
      <c r="C365" s="22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22"/>
      <c r="C366" s="22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22"/>
      <c r="C367" s="22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22"/>
      <c r="C368" s="22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22"/>
      <c r="C369" s="22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22"/>
      <c r="C370" s="22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22"/>
      <c r="C371" s="22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22"/>
      <c r="C372" s="22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22"/>
      <c r="C373" s="22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22"/>
      <c r="C374" s="22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22"/>
      <c r="C375" s="22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22"/>
      <c r="C376" s="22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22"/>
      <c r="C377" s="22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22"/>
      <c r="C378" s="22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22"/>
      <c r="C379" s="22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22"/>
      <c r="C380" s="22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22"/>
      <c r="C381" s="22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22"/>
      <c r="C382" s="22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22"/>
      <c r="C383" s="22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22"/>
      <c r="C384" s="22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22"/>
      <c r="C385" s="22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22"/>
      <c r="C386" s="22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22"/>
      <c r="C387" s="22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22"/>
      <c r="C388" s="22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22"/>
      <c r="C389" s="22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22"/>
      <c r="C390" s="22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22"/>
      <c r="C391" s="22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22"/>
      <c r="C392" s="22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22"/>
      <c r="C393" s="22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22"/>
      <c r="C394" s="22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22"/>
      <c r="C395" s="22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22"/>
      <c r="C396" s="22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22"/>
      <c r="C397" s="22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22"/>
      <c r="C398" s="22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22"/>
      <c r="C399" s="22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22"/>
      <c r="C400" s="22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22"/>
      <c r="C401" s="22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22"/>
      <c r="C402" s="22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22"/>
      <c r="C403" s="22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22"/>
      <c r="C404" s="22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22"/>
      <c r="C405" s="22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22"/>
      <c r="C406" s="22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22"/>
      <c r="C407" s="22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22"/>
      <c r="C408" s="22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22"/>
      <c r="C409" s="22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22"/>
      <c r="C410" s="22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22"/>
      <c r="C411" s="22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22"/>
      <c r="C412" s="22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22"/>
      <c r="C413" s="22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22"/>
      <c r="C414" s="22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22"/>
      <c r="C415" s="22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22"/>
      <c r="C416" s="22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22"/>
      <c r="C417" s="22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22"/>
      <c r="C418" s="22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22"/>
      <c r="C419" s="22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22"/>
      <c r="C420" s="22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22"/>
      <c r="C421" s="22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22"/>
      <c r="C422" s="22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22"/>
      <c r="C423" s="22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22"/>
      <c r="C424" s="22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22"/>
      <c r="C425" s="22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22"/>
      <c r="C426" s="22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22"/>
      <c r="C427" s="22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22"/>
      <c r="C428" s="22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22"/>
      <c r="C429" s="22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22"/>
      <c r="C430" s="22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22"/>
      <c r="C431" s="22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22"/>
      <c r="C432" s="22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22"/>
      <c r="C433" s="22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22"/>
      <c r="C434" s="22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22"/>
      <c r="C435" s="22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22"/>
      <c r="C436" s="22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22"/>
      <c r="C437" s="22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22"/>
      <c r="C438" s="22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22"/>
      <c r="C439" s="22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22"/>
      <c r="C440" s="22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22"/>
      <c r="C441" s="22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22"/>
      <c r="C442" s="22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22"/>
      <c r="C443" s="22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22"/>
      <c r="C444" s="22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22"/>
      <c r="C445" s="22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22"/>
      <c r="C446" s="22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22"/>
      <c r="C447" s="22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22"/>
      <c r="C448" s="22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22"/>
      <c r="C449" s="22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22"/>
      <c r="C450" s="22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22"/>
      <c r="C451" s="22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22"/>
      <c r="C452" s="22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22"/>
      <c r="C453" s="22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22"/>
      <c r="C454" s="22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22"/>
      <c r="C455" s="22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22"/>
      <c r="C456" s="22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22"/>
      <c r="C457" s="22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22"/>
      <c r="C458" s="22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22"/>
      <c r="C459" s="22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22"/>
      <c r="C460" s="22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22"/>
      <c r="C461" s="22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22"/>
      <c r="C462" s="22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22"/>
      <c r="C463" s="22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22"/>
      <c r="C464" s="22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22"/>
      <c r="C465" s="22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22"/>
      <c r="C466" s="22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22"/>
      <c r="C467" s="22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22"/>
      <c r="C468" s="22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22"/>
      <c r="C469" s="22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22"/>
      <c r="C470" s="22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22"/>
      <c r="C471" s="22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22"/>
      <c r="C472" s="22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22"/>
      <c r="C473" s="22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22"/>
      <c r="C474" s="22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22"/>
      <c r="C475" s="22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22"/>
      <c r="C476" s="22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22"/>
      <c r="C477" s="22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22"/>
      <c r="C478" s="22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22"/>
      <c r="C479" s="22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22"/>
      <c r="C480" s="22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22"/>
      <c r="C481" s="22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22"/>
      <c r="C482" s="22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22"/>
      <c r="C483" s="22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22"/>
      <c r="C484" s="22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22"/>
      <c r="C485" s="22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22"/>
      <c r="C486" s="22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22"/>
      <c r="C487" s="22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22"/>
      <c r="C488" s="22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22"/>
      <c r="C489" s="22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22"/>
      <c r="C490" s="22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22"/>
      <c r="C491" s="22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22"/>
      <c r="C492" s="22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22"/>
      <c r="C493" s="22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22"/>
      <c r="C494" s="22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22"/>
      <c r="C495" s="22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22"/>
      <c r="C496" s="22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22"/>
      <c r="C497" s="22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22"/>
      <c r="C498" s="22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22"/>
      <c r="C499" s="22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22"/>
      <c r="C500" s="22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22"/>
      <c r="C501" s="22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22"/>
      <c r="C502" s="22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22"/>
      <c r="C503" s="22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22"/>
      <c r="C504" s="22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22"/>
      <c r="C505" s="22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22"/>
      <c r="C506" s="22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22"/>
      <c r="C507" s="22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22"/>
      <c r="C508" s="22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22"/>
      <c r="C509" s="22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22"/>
      <c r="C510" s="22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22"/>
      <c r="C511" s="22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22"/>
      <c r="C512" s="22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22"/>
      <c r="C513" s="22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22"/>
      <c r="C514" s="22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22"/>
      <c r="C515" s="22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22"/>
      <c r="C516" s="22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22"/>
      <c r="C517" s="22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22"/>
      <c r="C518" s="22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22"/>
      <c r="C519" s="22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22"/>
      <c r="C520" s="22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22"/>
      <c r="C521" s="22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22"/>
      <c r="C522" s="22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22"/>
      <c r="C523" s="22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22"/>
      <c r="C524" s="22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22"/>
      <c r="C525" s="22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22"/>
      <c r="C526" s="22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22"/>
      <c r="C527" s="22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22"/>
      <c r="C528" s="22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22"/>
      <c r="C529" s="22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22"/>
      <c r="C530" s="22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22"/>
      <c r="C531" s="22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22"/>
      <c r="C532" s="22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22"/>
      <c r="C533" s="22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22"/>
      <c r="C534" s="22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22"/>
      <c r="C535" s="22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22"/>
      <c r="C536" s="22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22"/>
      <c r="C537" s="22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22"/>
      <c r="C538" s="22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22"/>
      <c r="C539" s="22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22"/>
      <c r="C540" s="22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22"/>
      <c r="C541" s="22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22"/>
      <c r="C542" s="22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22"/>
      <c r="C543" s="22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22"/>
      <c r="C544" s="22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22"/>
      <c r="C545" s="22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22"/>
      <c r="C546" s="22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22"/>
      <c r="C547" s="22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22"/>
      <c r="C548" s="22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22"/>
      <c r="C549" s="22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22"/>
      <c r="C550" s="22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22"/>
      <c r="C551" s="22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22"/>
      <c r="C552" s="22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22"/>
      <c r="C553" s="22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22"/>
      <c r="C554" s="22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22"/>
      <c r="C555" s="22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22"/>
      <c r="C556" s="22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22"/>
      <c r="C557" s="22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22"/>
      <c r="C558" s="22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22"/>
      <c r="C559" s="22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22"/>
      <c r="C560" s="22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22"/>
      <c r="C561" s="22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22"/>
      <c r="C562" s="22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22"/>
      <c r="C563" s="22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22"/>
      <c r="C564" s="22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22"/>
      <c r="C565" s="22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22"/>
      <c r="C566" s="22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22"/>
      <c r="C567" s="22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22"/>
      <c r="C568" s="22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22"/>
      <c r="C569" s="22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22"/>
      <c r="C570" s="22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22"/>
      <c r="C571" s="22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22"/>
      <c r="C572" s="22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22"/>
      <c r="C573" s="22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22"/>
      <c r="C574" s="22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22"/>
      <c r="C575" s="22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22"/>
      <c r="C576" s="22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22"/>
      <c r="C577" s="22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22"/>
      <c r="C578" s="22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22"/>
      <c r="C579" s="22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22"/>
      <c r="C580" s="22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22"/>
      <c r="C581" s="22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22"/>
      <c r="C582" s="22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22"/>
      <c r="C583" s="22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22"/>
      <c r="C584" s="22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22"/>
      <c r="C585" s="22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22"/>
      <c r="C586" s="22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22"/>
      <c r="C587" s="22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22"/>
      <c r="C588" s="22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22"/>
      <c r="C589" s="22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22"/>
      <c r="C590" s="22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22"/>
      <c r="C591" s="22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22"/>
      <c r="C592" s="22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22"/>
      <c r="C593" s="22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22"/>
      <c r="C594" s="22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22"/>
      <c r="C595" s="22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22"/>
      <c r="C596" s="22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22"/>
      <c r="C597" s="22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22"/>
      <c r="C598" s="22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22"/>
      <c r="C599" s="22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22"/>
      <c r="C600" s="22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22"/>
      <c r="C601" s="22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22"/>
      <c r="C602" s="22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22"/>
      <c r="C603" s="22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22"/>
      <c r="C604" s="22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22"/>
      <c r="C605" s="22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22"/>
      <c r="C606" s="22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22"/>
      <c r="C607" s="22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22"/>
      <c r="C608" s="22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22"/>
      <c r="C609" s="22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22"/>
      <c r="C610" s="22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22"/>
      <c r="C611" s="22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22"/>
      <c r="C612" s="22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22"/>
      <c r="C613" s="22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22"/>
      <c r="C614" s="22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22"/>
      <c r="C615" s="22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22"/>
      <c r="C616" s="22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22"/>
      <c r="C617" s="22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22"/>
      <c r="C618" s="22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22"/>
      <c r="C619" s="22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22"/>
      <c r="C620" s="22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22"/>
      <c r="C621" s="22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22"/>
      <c r="C622" s="22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22"/>
      <c r="C623" s="22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22"/>
      <c r="C624" s="22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22"/>
      <c r="C625" s="22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22"/>
      <c r="C626" s="22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22"/>
      <c r="C627" s="22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22"/>
      <c r="C628" s="22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22"/>
      <c r="C629" s="22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22"/>
      <c r="C630" s="22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22"/>
      <c r="C631" s="22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22"/>
      <c r="C632" s="22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22"/>
      <c r="C633" s="22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22"/>
      <c r="C634" s="22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22"/>
      <c r="C635" s="22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22"/>
      <c r="C636" s="22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22"/>
      <c r="C637" s="22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22"/>
      <c r="C638" s="22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22"/>
      <c r="C639" s="22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22"/>
      <c r="C640" s="22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22"/>
      <c r="C641" s="22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22"/>
      <c r="C642" s="22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22"/>
      <c r="C643" s="22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22"/>
      <c r="C644" s="22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22"/>
      <c r="C645" s="22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22"/>
      <c r="C646" s="22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22"/>
      <c r="C647" s="22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22"/>
      <c r="C648" s="22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22"/>
      <c r="C649" s="22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22"/>
      <c r="C650" s="22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22"/>
      <c r="C651" s="22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22"/>
      <c r="C652" s="22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22"/>
      <c r="C653" s="22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22"/>
      <c r="C654" s="22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22"/>
      <c r="C655" s="22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22"/>
      <c r="C656" s="22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22"/>
      <c r="C657" s="22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22"/>
      <c r="C658" s="22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22"/>
      <c r="C659" s="22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22"/>
      <c r="C660" s="22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22"/>
      <c r="C661" s="22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22"/>
      <c r="C662" s="22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22"/>
      <c r="C663" s="22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22"/>
      <c r="C664" s="22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22"/>
      <c r="C665" s="22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22"/>
      <c r="C666" s="22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22"/>
      <c r="C667" s="22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22"/>
      <c r="C668" s="22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22"/>
      <c r="C669" s="22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22"/>
      <c r="C670" s="22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22"/>
      <c r="C671" s="22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22"/>
      <c r="C672" s="22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22"/>
      <c r="C673" s="22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22"/>
      <c r="C674" s="22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22"/>
      <c r="C675" s="22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22"/>
      <c r="C676" s="22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22"/>
      <c r="C677" s="22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22"/>
      <c r="C678" s="22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22"/>
      <c r="C679" s="22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22"/>
      <c r="C680" s="22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22"/>
      <c r="C681" s="22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22"/>
      <c r="C682" s="22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22"/>
      <c r="C683" s="22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22"/>
      <c r="C684" s="22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22"/>
      <c r="C685" s="22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22"/>
      <c r="C686" s="22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22"/>
      <c r="C687" s="22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22"/>
      <c r="C688" s="22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22"/>
      <c r="C689" s="22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22"/>
      <c r="C690" s="22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22"/>
      <c r="C691" s="22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22"/>
      <c r="C692" s="22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22"/>
      <c r="C693" s="22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22"/>
      <c r="C694" s="22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22"/>
      <c r="C695" s="22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22"/>
      <c r="C696" s="22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22"/>
      <c r="C697" s="22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22"/>
      <c r="C698" s="22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22"/>
      <c r="C699" s="22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22"/>
      <c r="C700" s="22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22"/>
      <c r="C701" s="22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22"/>
      <c r="C702" s="22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22"/>
      <c r="C703" s="22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22"/>
      <c r="C704" s="22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22"/>
      <c r="C705" s="22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22"/>
      <c r="C706" s="22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22"/>
      <c r="C707" s="22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22"/>
      <c r="C708" s="22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22"/>
      <c r="C709" s="22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22"/>
      <c r="C710" s="22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22"/>
      <c r="C711" s="22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22"/>
      <c r="C712" s="22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22"/>
      <c r="C713" s="22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22"/>
      <c r="C714" s="22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22"/>
      <c r="C715" s="22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22"/>
      <c r="C716" s="22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22"/>
      <c r="C717" s="22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22"/>
      <c r="C718" s="22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22"/>
      <c r="C719" s="22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22"/>
      <c r="C720" s="22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22"/>
      <c r="C721" s="22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22"/>
      <c r="C722" s="22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22"/>
      <c r="C723" s="22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22"/>
      <c r="C724" s="22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22"/>
      <c r="C725" s="22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22"/>
      <c r="C726" s="22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22"/>
      <c r="C727" s="22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22"/>
      <c r="C728" s="22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22"/>
      <c r="C729" s="22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22"/>
      <c r="C730" s="22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22"/>
      <c r="C731" s="22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22"/>
      <c r="C732" s="22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22"/>
      <c r="C733" s="22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22"/>
      <c r="C734" s="22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22"/>
      <c r="C735" s="22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22"/>
      <c r="C736" s="22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22"/>
      <c r="C737" s="22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22"/>
      <c r="C738" s="22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22"/>
      <c r="C739" s="22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22"/>
      <c r="C740" s="22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22"/>
      <c r="C741" s="22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22"/>
      <c r="C742" s="22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22"/>
      <c r="C743" s="22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22"/>
      <c r="C744" s="22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22"/>
      <c r="C745" s="22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22"/>
      <c r="C746" s="22"/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22"/>
      <c r="C747" s="22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22"/>
      <c r="C748" s="22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22"/>
      <c r="C749" s="22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22"/>
      <c r="C750" s="22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22"/>
      <c r="C751" s="22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22"/>
      <c r="C752" s="22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22"/>
      <c r="C753" s="22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22"/>
      <c r="C754" s="22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22"/>
      <c r="C755" s="22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22"/>
      <c r="C756" s="22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22"/>
      <c r="C757" s="22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22"/>
      <c r="C758" s="22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22"/>
      <c r="C759" s="22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22"/>
      <c r="C760" s="22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22"/>
      <c r="C761" s="22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22"/>
      <c r="C762" s="22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22"/>
      <c r="C763" s="22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22"/>
      <c r="C764" s="22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22"/>
      <c r="C765" s="22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22"/>
      <c r="C766" s="22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22"/>
      <c r="C767" s="22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22"/>
      <c r="C768" s="22"/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22"/>
      <c r="C769" s="22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22"/>
      <c r="C770" s="22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22"/>
      <c r="C771" s="22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22"/>
      <c r="C772" s="22"/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22"/>
      <c r="C773" s="22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22"/>
      <c r="C774" s="22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22"/>
      <c r="C775" s="22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22"/>
      <c r="C776" s="22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22"/>
      <c r="C777" s="22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22"/>
      <c r="C778" s="22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22"/>
      <c r="C779" s="22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22"/>
      <c r="C780" s="22"/>
      <c r="D780" s="108"/>
      <c r="E780" s="108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22"/>
      <c r="C781" s="22"/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22"/>
      <c r="C782" s="22"/>
      <c r="D782" s="108"/>
      <c r="E782" s="108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22"/>
      <c r="C783" s="22"/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22"/>
      <c r="C784" s="22"/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22"/>
      <c r="C785" s="22"/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22"/>
      <c r="C786" s="22"/>
      <c r="D786" s="108"/>
      <c r="E786" s="108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22"/>
      <c r="C787" s="22"/>
      <c r="D787" s="108"/>
      <c r="E787" s="108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22"/>
      <c r="C788" s="22"/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22"/>
      <c r="C789" s="22"/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22"/>
      <c r="C790" s="22"/>
      <c r="D790" s="108"/>
      <c r="E790" s="108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22"/>
      <c r="C791" s="22"/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22"/>
      <c r="C792" s="22"/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22"/>
      <c r="C793" s="22"/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22"/>
      <c r="C794" s="22"/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22"/>
      <c r="C795" s="22"/>
      <c r="D795" s="108"/>
      <c r="E795" s="108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22"/>
      <c r="C796" s="22"/>
      <c r="D796" s="108"/>
      <c r="E796" s="108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22"/>
      <c r="C797" s="22"/>
      <c r="D797" s="108"/>
      <c r="E797" s="108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22"/>
      <c r="C798" s="22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22"/>
      <c r="C799" s="22"/>
      <c r="D799" s="108"/>
      <c r="E799" s="108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22"/>
      <c r="C800" s="22"/>
      <c r="D800" s="108"/>
      <c r="E800" s="108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22"/>
      <c r="C801" s="22"/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22"/>
      <c r="C802" s="22"/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22"/>
      <c r="C803" s="22"/>
      <c r="D803" s="108"/>
      <c r="E803" s="108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22"/>
      <c r="C804" s="22"/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22"/>
      <c r="C805" s="22"/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22"/>
      <c r="C806" s="22"/>
      <c r="D806" s="108"/>
      <c r="E806" s="108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22"/>
      <c r="C807" s="22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22"/>
      <c r="C808" s="22"/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22"/>
      <c r="C809" s="22"/>
      <c r="D809" s="108"/>
      <c r="E809" s="108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22"/>
      <c r="C810" s="22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22"/>
      <c r="C811" s="22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22"/>
      <c r="C812" s="22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22"/>
      <c r="C813" s="22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22"/>
      <c r="C814" s="22"/>
      <c r="D814" s="108"/>
      <c r="E814" s="108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22"/>
      <c r="C815" s="22"/>
      <c r="D815" s="108"/>
      <c r="E815" s="108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22"/>
      <c r="C816" s="22"/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22"/>
      <c r="C817" s="22"/>
      <c r="D817" s="108"/>
      <c r="E817" s="108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22"/>
      <c r="C818" s="22"/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22"/>
      <c r="C819" s="22"/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22"/>
      <c r="C820" s="22"/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22"/>
      <c r="C821" s="22"/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22"/>
      <c r="C822" s="22"/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22"/>
      <c r="C823" s="22"/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22"/>
      <c r="C824" s="22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22"/>
      <c r="C825" s="22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22"/>
      <c r="C826" s="22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22"/>
      <c r="C827" s="22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22"/>
      <c r="C828" s="22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22"/>
      <c r="C829" s="22"/>
      <c r="D829" s="108"/>
      <c r="E829" s="108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22"/>
      <c r="C830" s="22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22"/>
      <c r="C831" s="22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22"/>
      <c r="C832" s="22"/>
      <c r="D832" s="108"/>
      <c r="E832" s="108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22"/>
      <c r="C833" s="22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22"/>
      <c r="C834" s="22"/>
      <c r="D834" s="108"/>
      <c r="E834" s="108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22"/>
      <c r="C835" s="22"/>
      <c r="D835" s="108"/>
      <c r="E835" s="108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22"/>
      <c r="C836" s="22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22"/>
      <c r="C837" s="22"/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22"/>
      <c r="C838" s="22"/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22"/>
      <c r="C839" s="22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22"/>
      <c r="C840" s="22"/>
      <c r="D840" s="108"/>
      <c r="E840" s="108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22"/>
      <c r="C841" s="22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22"/>
      <c r="C842" s="22"/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22"/>
      <c r="C843" s="22"/>
      <c r="D843" s="108"/>
      <c r="E843" s="108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22"/>
      <c r="C844" s="22"/>
      <c r="D844" s="108"/>
      <c r="E844" s="108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22"/>
      <c r="C845" s="22"/>
      <c r="D845" s="108"/>
      <c r="E845" s="108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22"/>
      <c r="C846" s="22"/>
      <c r="D846" s="108"/>
      <c r="E846" s="108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22"/>
      <c r="C847" s="22"/>
      <c r="D847" s="108"/>
      <c r="E847" s="108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22"/>
      <c r="C848" s="22"/>
      <c r="D848" s="108"/>
      <c r="E848" s="108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22"/>
      <c r="C849" s="22"/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22"/>
      <c r="C850" s="22"/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22"/>
      <c r="C851" s="22"/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22"/>
      <c r="C852" s="22"/>
      <c r="D852" s="108"/>
      <c r="E852" s="108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22"/>
      <c r="C853" s="22"/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22"/>
      <c r="C854" s="22"/>
      <c r="D854" s="108"/>
      <c r="E854" s="108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22"/>
      <c r="C855" s="22"/>
      <c r="D855" s="108"/>
      <c r="E855" s="108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22"/>
      <c r="C856" s="22"/>
      <c r="D856" s="108"/>
      <c r="E856" s="108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22"/>
      <c r="C857" s="22"/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22"/>
      <c r="C858" s="22"/>
      <c r="D858" s="108"/>
      <c r="E858" s="108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22"/>
      <c r="C859" s="22"/>
      <c r="D859" s="108"/>
      <c r="E859" s="108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22"/>
      <c r="C860" s="22"/>
      <c r="D860" s="108"/>
      <c r="E860" s="108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22"/>
      <c r="C861" s="22"/>
      <c r="D861" s="108"/>
      <c r="E861" s="108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22"/>
      <c r="C862" s="22"/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22"/>
      <c r="C863" s="22"/>
      <c r="D863" s="108"/>
      <c r="E863" s="108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22"/>
      <c r="C864" s="22"/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22"/>
      <c r="C865" s="22"/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22"/>
      <c r="C866" s="22"/>
      <c r="D866" s="108"/>
      <c r="E866" s="108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22"/>
      <c r="C867" s="22"/>
      <c r="D867" s="108"/>
      <c r="E867" s="108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22"/>
      <c r="C868" s="22"/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22"/>
      <c r="C869" s="22"/>
      <c r="D869" s="108"/>
      <c r="E869" s="108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22"/>
      <c r="C870" s="22"/>
      <c r="D870" s="108"/>
      <c r="E870" s="108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22"/>
      <c r="C871" s="22"/>
      <c r="D871" s="108"/>
      <c r="E871" s="108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22"/>
      <c r="C872" s="22"/>
      <c r="D872" s="108"/>
      <c r="E872" s="108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22"/>
      <c r="C873" s="22"/>
      <c r="D873" s="108"/>
      <c r="E873" s="108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22"/>
      <c r="C874" s="22"/>
      <c r="D874" s="108"/>
      <c r="E874" s="108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22"/>
      <c r="C875" s="22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22"/>
      <c r="C876" s="22"/>
      <c r="D876" s="108"/>
      <c r="E876" s="108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22"/>
      <c r="C877" s="22"/>
      <c r="D877" s="108"/>
      <c r="E877" s="108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22"/>
      <c r="C878" s="22"/>
      <c r="D878" s="108"/>
      <c r="E878" s="108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22"/>
      <c r="C879" s="22"/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22"/>
      <c r="C880" s="22"/>
      <c r="D880" s="108"/>
      <c r="E880" s="108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22"/>
      <c r="C881" s="22"/>
      <c r="D881" s="108"/>
      <c r="E881" s="108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22"/>
      <c r="C882" s="22"/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22"/>
      <c r="C883" s="22"/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22"/>
      <c r="C884" s="22"/>
      <c r="D884" s="108"/>
      <c r="E884" s="108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22"/>
      <c r="C885" s="22"/>
      <c r="D885" s="108"/>
      <c r="E885" s="108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22"/>
      <c r="C886" s="22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22"/>
      <c r="C887" s="22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22"/>
      <c r="C888" s="22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22"/>
      <c r="C889" s="22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22"/>
      <c r="C890" s="22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22"/>
      <c r="C891" s="22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22"/>
      <c r="C892" s="22"/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22"/>
      <c r="C893" s="22"/>
      <c r="D893" s="108"/>
      <c r="E893" s="108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22"/>
      <c r="C894" s="22"/>
      <c r="D894" s="108"/>
      <c r="E894" s="108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22"/>
      <c r="C895" s="22"/>
      <c r="D895" s="108"/>
      <c r="E895" s="108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22"/>
      <c r="C896" s="22"/>
      <c r="D896" s="108"/>
      <c r="E896" s="108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22"/>
      <c r="C897" s="22"/>
      <c r="D897" s="108"/>
      <c r="E897" s="108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22"/>
      <c r="C898" s="22"/>
      <c r="D898" s="108"/>
      <c r="E898" s="108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22"/>
      <c r="C899" s="22"/>
      <c r="D899" s="108"/>
      <c r="E899" s="108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22"/>
      <c r="C900" s="22"/>
      <c r="D900" s="108"/>
      <c r="E900" s="108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22"/>
      <c r="C901" s="22"/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22"/>
      <c r="C902" s="22"/>
      <c r="D902" s="108"/>
      <c r="E902" s="108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22"/>
      <c r="C903" s="22"/>
      <c r="D903" s="108"/>
      <c r="E903" s="108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22"/>
      <c r="C904" s="22"/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22"/>
      <c r="C905" s="22"/>
      <c r="D905" s="108"/>
      <c r="E905" s="108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22"/>
      <c r="C906" s="22"/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22"/>
      <c r="C907" s="22"/>
      <c r="D907" s="108"/>
      <c r="E907" s="108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22"/>
      <c r="C908" s="22"/>
      <c r="D908" s="108"/>
      <c r="E908" s="108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22"/>
      <c r="C909" s="22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22"/>
      <c r="C910" s="22"/>
      <c r="D910" s="108"/>
      <c r="E910" s="108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22"/>
      <c r="C911" s="22"/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22"/>
      <c r="C912" s="22"/>
      <c r="D912" s="108"/>
      <c r="E912" s="108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22"/>
      <c r="C913" s="22"/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22"/>
      <c r="C914" s="22"/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22"/>
      <c r="C915" s="22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22"/>
      <c r="C916" s="22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22"/>
      <c r="C917" s="22"/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22"/>
      <c r="C918" s="22"/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22"/>
      <c r="C919" s="22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22"/>
      <c r="C920" s="22"/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22"/>
      <c r="C921" s="22"/>
      <c r="D921" s="108"/>
      <c r="E921" s="108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22"/>
      <c r="C922" s="22"/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22"/>
      <c r="C923" s="22"/>
      <c r="D923" s="108"/>
      <c r="E923" s="108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22"/>
      <c r="C924" s="22"/>
      <c r="D924" s="108"/>
      <c r="E924" s="108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22"/>
      <c r="C925" s="22"/>
      <c r="D925" s="108"/>
      <c r="E925" s="108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22"/>
      <c r="C926" s="22"/>
      <c r="D926" s="108"/>
      <c r="E926" s="108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22"/>
      <c r="C927" s="22"/>
      <c r="D927" s="108"/>
      <c r="E927" s="108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22"/>
      <c r="C928" s="22"/>
      <c r="D928" s="108"/>
      <c r="E928" s="108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22"/>
      <c r="C929" s="22"/>
      <c r="D929" s="108"/>
      <c r="E929" s="108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22"/>
      <c r="C930" s="22"/>
      <c r="D930" s="108"/>
      <c r="E930" s="108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22"/>
      <c r="C931" s="22"/>
      <c r="D931" s="108"/>
      <c r="E931" s="108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22"/>
      <c r="C932" s="22"/>
      <c r="D932" s="108"/>
      <c r="E932" s="108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22"/>
      <c r="C933" s="22"/>
      <c r="D933" s="108"/>
      <c r="E933" s="108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22"/>
      <c r="C934" s="22"/>
      <c r="D934" s="108"/>
      <c r="E934" s="108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22"/>
      <c r="C935" s="22"/>
      <c r="D935" s="108"/>
      <c r="E935" s="108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22"/>
      <c r="C936" s="22"/>
      <c r="D936" s="108"/>
      <c r="E936" s="108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22"/>
      <c r="C937" s="22"/>
      <c r="D937" s="108"/>
      <c r="E937" s="108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22"/>
      <c r="C938" s="22"/>
      <c r="D938" s="108"/>
      <c r="E938" s="108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22"/>
      <c r="C939" s="22"/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22"/>
      <c r="C940" s="22"/>
      <c r="D940" s="108"/>
      <c r="E940" s="108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22"/>
      <c r="C941" s="22"/>
      <c r="D941" s="108"/>
      <c r="E941" s="108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22"/>
      <c r="C942" s="22"/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22"/>
      <c r="C943" s="22"/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22"/>
      <c r="C944" s="22"/>
      <c r="D944" s="108"/>
      <c r="E944" s="108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22"/>
      <c r="C945" s="22"/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22"/>
      <c r="C946" s="22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22"/>
      <c r="C947" s="22"/>
      <c r="D947" s="108"/>
      <c r="E947" s="108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22"/>
      <c r="C948" s="22"/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22"/>
      <c r="C949" s="22"/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22"/>
      <c r="C950" s="22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22"/>
      <c r="C951" s="22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22"/>
      <c r="C952" s="22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22"/>
      <c r="C953" s="22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22"/>
      <c r="C954" s="22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22"/>
      <c r="C955" s="22"/>
      <c r="D955" s="108"/>
      <c r="E955" s="108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22"/>
      <c r="C956" s="22"/>
      <c r="D956" s="108"/>
      <c r="E956" s="108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22"/>
      <c r="C957" s="22"/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22"/>
      <c r="C958" s="22"/>
      <c r="D958" s="108"/>
      <c r="E958" s="108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22"/>
      <c r="C959" s="22"/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22"/>
      <c r="C960" s="22"/>
      <c r="D960" s="108"/>
      <c r="E960" s="108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22"/>
      <c r="C961" s="22"/>
      <c r="D961" s="108"/>
      <c r="E961" s="108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22"/>
      <c r="C962" s="22"/>
      <c r="D962" s="108"/>
      <c r="E962" s="108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22"/>
      <c r="C963" s="22"/>
      <c r="D963" s="108"/>
      <c r="E963" s="108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22"/>
      <c r="C964" s="22"/>
      <c r="D964" s="108"/>
      <c r="E964" s="108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22"/>
      <c r="C965" s="22"/>
      <c r="D965" s="108"/>
      <c r="E965" s="108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22"/>
      <c r="C966" s="22"/>
      <c r="D966" s="108"/>
      <c r="E966" s="108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22"/>
      <c r="C967" s="22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22"/>
      <c r="C968" s="22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22"/>
      <c r="C969" s="22"/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22"/>
      <c r="C970" s="22"/>
      <c r="D970" s="108"/>
      <c r="E970" s="108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22"/>
      <c r="C971" s="22"/>
      <c r="D971" s="108"/>
      <c r="E971" s="108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22"/>
      <c r="C972" s="22"/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22"/>
      <c r="C973" s="22"/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22"/>
      <c r="C974" s="22"/>
      <c r="D974" s="108"/>
      <c r="E974" s="108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22"/>
      <c r="C975" s="22"/>
      <c r="D975" s="108"/>
      <c r="E975" s="108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22"/>
      <c r="C976" s="22"/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22"/>
      <c r="C977" s="22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22"/>
      <c r="C978" s="22"/>
      <c r="D978" s="108"/>
      <c r="E978" s="108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22"/>
      <c r="C979" s="22"/>
      <c r="D979" s="108"/>
      <c r="E979" s="108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22"/>
      <c r="C980" s="22"/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22"/>
      <c r="C981" s="22"/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22"/>
      <c r="C982" s="22"/>
      <c r="D982" s="108"/>
      <c r="E982" s="108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22"/>
      <c r="C983" s="22"/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22"/>
      <c r="C984" s="22"/>
      <c r="D984" s="108"/>
      <c r="E984" s="108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22"/>
      <c r="C985" s="22"/>
      <c r="D985" s="108"/>
      <c r="E985" s="108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22"/>
      <c r="C986" s="22"/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22"/>
      <c r="C987" s="22"/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22"/>
      <c r="C988" s="22"/>
      <c r="D988" s="108"/>
      <c r="E988" s="108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22"/>
      <c r="C989" s="22"/>
      <c r="D989" s="108"/>
      <c r="E989" s="108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22"/>
      <c r="C990" s="22"/>
      <c r="D990" s="108"/>
      <c r="E990" s="108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22"/>
      <c r="C991" s="22"/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22"/>
      <c r="C992" s="22"/>
      <c r="D992" s="108"/>
      <c r="E992" s="108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22"/>
      <c r="C993" s="22"/>
      <c r="D993" s="108"/>
      <c r="E993" s="108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22"/>
      <c r="C994" s="22"/>
      <c r="D994" s="108"/>
      <c r="E994" s="108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22"/>
      <c r="C995" s="22"/>
      <c r="D995" s="108"/>
      <c r="E995" s="108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22"/>
      <c r="C996" s="22"/>
      <c r="D996" s="108"/>
      <c r="E996" s="108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22"/>
      <c r="C997" s="22"/>
      <c r="D997" s="108"/>
      <c r="E997" s="108"/>
      <c r="F997" s="108"/>
      <c r="G997" s="108"/>
      <c r="H997" s="108"/>
      <c r="I997" s="108"/>
      <c r="J997" s="108"/>
      <c r="K997" s="108"/>
      <c r="L997" s="108"/>
      <c r="M997" s="108"/>
      <c r="N997" s="108"/>
      <c r="O997" s="108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22"/>
      <c r="C998" s="22"/>
      <c r="D998" s="108"/>
      <c r="E998" s="108"/>
      <c r="F998" s="108"/>
      <c r="G998" s="108"/>
      <c r="H998" s="108"/>
      <c r="I998" s="108"/>
      <c r="J998" s="108"/>
      <c r="K998" s="108"/>
      <c r="L998" s="108"/>
      <c r="M998" s="108"/>
      <c r="N998" s="108"/>
      <c r="O998" s="108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22"/>
      <c r="C999" s="22"/>
      <c r="D999" s="108"/>
      <c r="E999" s="108"/>
      <c r="F999" s="108"/>
      <c r="G999" s="108"/>
      <c r="H999" s="108"/>
      <c r="I999" s="108"/>
      <c r="J999" s="108"/>
      <c r="K999" s="108"/>
      <c r="L999" s="108"/>
      <c r="M999" s="108"/>
      <c r="N999" s="108"/>
      <c r="O999" s="108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22"/>
      <c r="C1000" s="22"/>
      <c r="D1000" s="108"/>
      <c r="E1000" s="108"/>
      <c r="F1000" s="108"/>
      <c r="G1000" s="108"/>
      <c r="H1000" s="108"/>
      <c r="I1000" s="108"/>
      <c r="J1000" s="108"/>
      <c r="K1000" s="108"/>
      <c r="L1000" s="108"/>
      <c r="M1000" s="108"/>
      <c r="N1000" s="108"/>
      <c r="O1000" s="108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7">
    <mergeCell ref="E21:F23"/>
    <mergeCell ref="E19:F19"/>
    <mergeCell ref="E20:F20"/>
    <mergeCell ref="C22:D23"/>
    <mergeCell ref="G10:H10"/>
    <mergeCell ref="E12:F12"/>
    <mergeCell ref="E13:F13"/>
    <mergeCell ref="E14:F14"/>
    <mergeCell ref="E10:F11"/>
    <mergeCell ref="G21:L23"/>
    <mergeCell ref="G25:L25"/>
    <mergeCell ref="E16:F16"/>
    <mergeCell ref="M10:O10"/>
    <mergeCell ref="K10:L10"/>
    <mergeCell ref="N7:O7"/>
    <mergeCell ref="N8:O8"/>
    <mergeCell ref="M2:O2"/>
    <mergeCell ref="C3:O3"/>
    <mergeCell ref="C4:O4"/>
    <mergeCell ref="C5:O5"/>
    <mergeCell ref="E2:H2"/>
    <mergeCell ref="C8:D8"/>
    <mergeCell ref="C7:D7"/>
    <mergeCell ref="C6:D6"/>
    <mergeCell ref="E7:H7"/>
    <mergeCell ref="E6:H6"/>
    <mergeCell ref="J6:M6"/>
    <mergeCell ref="I6:I7"/>
    <mergeCell ref="I10:J10"/>
    <mergeCell ref="J7:M7"/>
    <mergeCell ref="N6:O6"/>
    <mergeCell ref="E8:M9"/>
    <mergeCell ref="N9:O9"/>
    <mergeCell ref="E17:F17"/>
    <mergeCell ref="E18:F18"/>
    <mergeCell ref="C15:D15"/>
    <mergeCell ref="E15:F15"/>
  </mergeCells>
  <conditionalFormatting sqref="M12:M20">
    <cfRule type="expression" dxfId="0" priority="1">
      <formula>G12=""</formula>
    </cfRule>
  </conditionalFormatting>
  <conditionalFormatting sqref="M12:M20">
    <cfRule type="expression" dxfId="0" priority="2">
      <formula>H12=""</formula>
    </cfRule>
  </conditionalFormatting>
  <conditionalFormatting sqref="G21:L23">
    <cfRule type="expression" dxfId="0" priority="3">
      <formula>AND(N21=0,O21=0)</formula>
    </cfRule>
  </conditionalFormatting>
  <conditionalFormatting sqref="G21:L23">
    <cfRule type="expression" dxfId="0" priority="4">
      <formula>IF($D$35=0,1,0)</formula>
    </cfRule>
  </conditionalFormatting>
  <conditionalFormatting sqref="E6:H6">
    <cfRule type="expression" dxfId="1" priority="5">
      <formula>AND(OR($N$21&gt;0,$O$21&gt;0, ),$E$7="")</formula>
    </cfRule>
  </conditionalFormatting>
  <conditionalFormatting sqref="J6:M6">
    <cfRule type="expression" dxfId="1" priority="6">
      <formula>AND(OR($N$21&gt;0,$O$21&gt;0, ),$J$7="")</formula>
    </cfRule>
  </conditionalFormatting>
  <conditionalFormatting sqref="G12">
    <cfRule type="expression" dxfId="1" priority="7">
      <formula>IF(OR(G12&gt;30,AND(G12=30,H12=30)),1,0)</formula>
    </cfRule>
  </conditionalFormatting>
  <conditionalFormatting sqref="G12">
    <cfRule type="expression" dxfId="1" priority="8">
      <formula>IF(AND(G12&gt;21,H12&lt;&gt;""),IF(G12-H12&gt;2,1,0),0)</formula>
    </cfRule>
  </conditionalFormatting>
  <conditionalFormatting sqref="H12">
    <cfRule type="expression" dxfId="1" priority="9">
      <formula>IF(AND(H12&gt;21,G12&lt;&gt;""),IF(H12-G12&gt;2,1,0),0)</formula>
    </cfRule>
  </conditionalFormatting>
  <conditionalFormatting sqref="H12">
    <cfRule type="expression" dxfId="1" priority="10">
      <formula>IF(OR(H12&gt;30,AND(H12=30,G12=30)),1,0)</formula>
    </cfRule>
  </conditionalFormatting>
  <conditionalFormatting sqref="I12">
    <cfRule type="expression" dxfId="1" priority="11">
      <formula>IF(I12="",0,IF(OR(G26=1,H26=1),0,1))</formula>
    </cfRule>
  </conditionalFormatting>
  <conditionalFormatting sqref="I12">
    <cfRule type="expression" dxfId="1" priority="12">
      <formula>IF(OR(I12&gt;30,AND(I12=30,J12=30)),1,0)</formula>
    </cfRule>
  </conditionalFormatting>
  <conditionalFormatting sqref="I12">
    <cfRule type="expression" dxfId="1" priority="13">
      <formula>IF(AND(I12&gt;21,J12&lt;&gt;""),IF(I12-J12&gt;2,1,0),0)</formula>
    </cfRule>
  </conditionalFormatting>
  <conditionalFormatting sqref="J12">
    <cfRule type="expression" dxfId="1" priority="14">
      <formula>IF(J12="",0,IF(OR(G26=1,H26=1),0,1))</formula>
    </cfRule>
  </conditionalFormatting>
  <conditionalFormatting sqref="J12">
    <cfRule type="expression" dxfId="1" priority="15">
      <formula>IF(AND(J12&gt;21,I12&lt;&gt;""),IF(J12-I12&gt;2,1,0),0)</formula>
    </cfRule>
  </conditionalFormatting>
  <conditionalFormatting sqref="J12">
    <cfRule type="expression" dxfId="1" priority="16">
      <formula>IF(OR(J12&gt;30,AND(J12=30,I12=30)),1,0)</formula>
    </cfRule>
  </conditionalFormatting>
  <conditionalFormatting sqref="K12">
    <cfRule type="expression" dxfId="1" priority="17">
      <formula>IF(K12="",0,IF(OR(I26=1,J26=1),IF(OR(G26+I26=2,H26+J26=2),1,0),1))</formula>
    </cfRule>
  </conditionalFormatting>
  <conditionalFormatting sqref="K12">
    <cfRule type="expression" dxfId="1" priority="18">
      <formula>IF(OR(K12&gt;30,AND(K12=30,L12=30)),1,0)</formula>
    </cfRule>
  </conditionalFormatting>
  <conditionalFormatting sqref="L12">
    <cfRule type="expression" dxfId="1" priority="19">
      <formula>IF(L12="",0,IF(OR(I26=1,J26=1),IF(OR(G26+I26=2,H26+J26=2),1,0),1))</formula>
    </cfRule>
  </conditionalFormatting>
  <conditionalFormatting sqref="L12">
    <cfRule type="expression" dxfId="1" priority="20">
      <formula>IF(AND(L12&gt;21,K12&lt;&gt;""),IF(L12-K12&gt;2,1,0),0)</formula>
    </cfRule>
  </conditionalFormatting>
  <conditionalFormatting sqref="L12">
    <cfRule type="expression" dxfId="1" priority="21">
      <formula>IF(OR(L12&gt;30,AND(L12=30,K12=30)),1,0)</formula>
    </cfRule>
  </conditionalFormatting>
  <conditionalFormatting sqref="K12">
    <cfRule type="expression" dxfId="1" priority="22">
      <formula>IF(AND(K12&gt;21,L12&lt;&gt;""),IF(K12-L12&gt;2,1,0),0)</formula>
    </cfRule>
  </conditionalFormatting>
  <conditionalFormatting sqref="G13:G20">
    <cfRule type="expression" dxfId="1" priority="23">
      <formula>IF(OR(G13&gt;30,AND(G13=30,H13=30)),1,0)</formula>
    </cfRule>
  </conditionalFormatting>
  <conditionalFormatting sqref="G13:G20">
    <cfRule type="expression" dxfId="1" priority="24">
      <formula>IF(AND(G13&gt;21,H13&lt;&gt;""),IF(G13-H13&gt;2,1,0),0)</formula>
    </cfRule>
  </conditionalFormatting>
  <conditionalFormatting sqref="H13:H20">
    <cfRule type="expression" dxfId="1" priority="25">
      <formula>IF(AND(H13&gt;21,G13&lt;&gt;""),IF(H13-G13&gt;2,1,0),0)</formula>
    </cfRule>
  </conditionalFormatting>
  <conditionalFormatting sqref="H13:H20">
    <cfRule type="expression" dxfId="1" priority="26">
      <formula>IF(OR(H13&gt;30,AND(H13=30,G13=30)),1,0)</formula>
    </cfRule>
  </conditionalFormatting>
  <conditionalFormatting sqref="I13:I20">
    <cfRule type="expression" dxfId="1" priority="27">
      <formula>IF(I13="",0,IF(OR(G27=1,H27=1),0,1))</formula>
    </cfRule>
  </conditionalFormatting>
  <conditionalFormatting sqref="I13:I20">
    <cfRule type="expression" dxfId="1" priority="28">
      <formula>IF(OR(I13&gt;30,AND(I13=30,J13=30)),1,0)</formula>
    </cfRule>
  </conditionalFormatting>
  <conditionalFormatting sqref="I13:I20">
    <cfRule type="expression" dxfId="1" priority="29">
      <formula>IF(AND(I13&gt;21,J13&lt;&gt;""),IF(I13-J13&gt;2,1,0),0)</formula>
    </cfRule>
  </conditionalFormatting>
  <conditionalFormatting sqref="J13:J20">
    <cfRule type="expression" dxfId="1" priority="30">
      <formula>IF(J13="",0,IF(OR(G27=1,H27=1),0,1))</formula>
    </cfRule>
  </conditionalFormatting>
  <conditionalFormatting sqref="J13:J20">
    <cfRule type="expression" dxfId="1" priority="31">
      <formula>IF(AND(J13&gt;21,I13&lt;&gt;""),IF(J13-I13&gt;2,1,0),0)</formula>
    </cfRule>
  </conditionalFormatting>
  <conditionalFormatting sqref="J13:J20">
    <cfRule type="expression" dxfId="1" priority="32">
      <formula>IF(OR(J13&gt;30,AND(J13=30,I13=30)),1,0)</formula>
    </cfRule>
  </conditionalFormatting>
  <conditionalFormatting sqref="K13:K20">
    <cfRule type="expression" dxfId="1" priority="33">
      <formula>IF(K13="",0,IF(OR(I27=1,J27=1),IF(OR(G27+I27=2,H27+J27=2),1,0),1))</formula>
    </cfRule>
  </conditionalFormatting>
  <conditionalFormatting sqref="K13:K20">
    <cfRule type="expression" dxfId="1" priority="34">
      <formula>IF(OR(K13&gt;30,AND(K13=30,L13=30)),1,0)</formula>
    </cfRule>
  </conditionalFormatting>
  <conditionalFormatting sqref="L13:L20">
    <cfRule type="expression" dxfId="1" priority="35">
      <formula>IF(L13="",0,IF(OR(I27=1,J27=1),IF(OR(G27+I27=2,H27+J27=2),1,0),1))</formula>
    </cfRule>
  </conditionalFormatting>
  <conditionalFormatting sqref="L13:L20">
    <cfRule type="expression" dxfId="1" priority="36">
      <formula>IF(AND(L13&gt;21,K13&lt;&gt;""),IF(L13-K13&gt;2,1,0),0)</formula>
    </cfRule>
  </conditionalFormatting>
  <conditionalFormatting sqref="L13:L20">
    <cfRule type="expression" dxfId="1" priority="37">
      <formula>IF(OR(L13&gt;30,AND(L13=30,K13=30)),1,0)</formula>
    </cfRule>
  </conditionalFormatting>
  <conditionalFormatting sqref="K13:K20">
    <cfRule type="expression" dxfId="1" priority="38">
      <formula>IF(AND(K13&gt;21,L13&lt;&gt;""),IF(K13-L13&gt;2,1,0),0)</formula>
    </cfRule>
  </conditionalFormatting>
  <dataValidations>
    <dataValidation type="list" allowBlank="1" showInputMessage="1" showErrorMessage="1" prompt=" - Click dropdown to select or enter division number" sqref="C7">
      <formula1>$A$8:$A$14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